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W:\01 KONSOLIDACIJA\KONSOLIDACIJA 2023\10 MJESEČNE KONSOLIDACIJE\06 2023\70 BURZA\06 ENG\"/>
    </mc:Choice>
  </mc:AlternateContent>
  <xr:revisionPtr revIDLastSave="0" documentId="13_ncr:1_{2994E89A-7D8F-467E-8BD9-33D9AAB99F4B}" xr6:coauthVersionLast="47" xr6:coauthVersionMax="47" xr10:uidLastSave="{00000000-0000-0000-0000-000000000000}"/>
  <bookViews>
    <workbookView xWindow="-108" yWindow="-108" windowWidth="23256" windowHeight="12576" tabRatio="910" activeTab="5" xr2:uid="{00000000-000D-0000-FFFF-FFFF00000000}"/>
  </bookViews>
  <sheets>
    <sheet name="General data" sheetId="27" r:id="rId1"/>
    <sheet name="Balance sheet" sheetId="20" r:id="rId2"/>
    <sheet name="P&amp;L-cumulative" sheetId="24" r:id="rId3"/>
    <sheet name="CF" sheetId="22" r:id="rId4"/>
    <sheet name="SOCE" sheetId="23" r:id="rId5"/>
    <sheet name="Notes" sheetId="26"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7" i="20" l="1"/>
  <c r="G117" i="20"/>
  <c r="J115" i="20"/>
  <c r="E112" i="20"/>
  <c r="J114" i="20"/>
  <c r="G114" i="20"/>
  <c r="J113" i="20"/>
  <c r="G113" i="20"/>
  <c r="I112" i="20"/>
  <c r="H112" i="20"/>
  <c r="J112" i="20" s="1"/>
  <c r="F112" i="20"/>
  <c r="J111" i="20"/>
  <c r="G111" i="20"/>
  <c r="J110" i="20"/>
  <c r="G110" i="20"/>
  <c r="J109" i="20"/>
  <c r="G109" i="20"/>
  <c r="J108" i="20"/>
  <c r="G108" i="20"/>
  <c r="J107" i="20"/>
  <c r="G107" i="20"/>
  <c r="I106" i="20"/>
  <c r="H106" i="20"/>
  <c r="J106" i="20" s="1"/>
  <c r="F106" i="20"/>
  <c r="G106" i="20" s="1"/>
  <c r="E106" i="20"/>
  <c r="J105" i="20"/>
  <c r="G105" i="20"/>
  <c r="J104" i="20"/>
  <c r="G104" i="20"/>
  <c r="I103" i="20"/>
  <c r="H103" i="20"/>
  <c r="J103" i="20" s="1"/>
  <c r="F103" i="20"/>
  <c r="E103" i="20"/>
  <c r="G103" i="20" s="1"/>
  <c r="J102" i="20"/>
  <c r="G102" i="20"/>
  <c r="J101" i="20"/>
  <c r="G101" i="20"/>
  <c r="I100" i="20"/>
  <c r="H100" i="20"/>
  <c r="J100" i="20" s="1"/>
  <c r="F100" i="20"/>
  <c r="E100" i="20"/>
  <c r="J99" i="20"/>
  <c r="G99" i="20"/>
  <c r="J98" i="20"/>
  <c r="G98" i="20"/>
  <c r="J97" i="20"/>
  <c r="G97" i="20"/>
  <c r="J96" i="20"/>
  <c r="G96" i="20"/>
  <c r="J95" i="20"/>
  <c r="G95" i="20"/>
  <c r="I94" i="20"/>
  <c r="H94" i="20"/>
  <c r="J94" i="20" s="1"/>
  <c r="F94" i="20"/>
  <c r="G94" i="20" s="1"/>
  <c r="E94" i="20"/>
  <c r="J93" i="20"/>
  <c r="G93" i="20"/>
  <c r="J92" i="20"/>
  <c r="G92" i="20"/>
  <c r="J91" i="20"/>
  <c r="G91" i="20"/>
  <c r="I90" i="20"/>
  <c r="H90" i="20"/>
  <c r="J90" i="20" s="1"/>
  <c r="F90" i="20"/>
  <c r="G90" i="20" s="1"/>
  <c r="E90" i="20"/>
  <c r="J89" i="20"/>
  <c r="G89" i="20"/>
  <c r="J88" i="20"/>
  <c r="G88" i="20"/>
  <c r="J87" i="20"/>
  <c r="G87" i="20"/>
  <c r="I86" i="20"/>
  <c r="I85" i="20" s="1"/>
  <c r="H86" i="20"/>
  <c r="J86" i="20" s="1"/>
  <c r="F86" i="20"/>
  <c r="G86" i="20" s="1"/>
  <c r="E86" i="20"/>
  <c r="E85" i="20"/>
  <c r="J84" i="20"/>
  <c r="G84" i="20"/>
  <c r="J83" i="20"/>
  <c r="G83" i="20"/>
  <c r="J82" i="20"/>
  <c r="G82" i="20"/>
  <c r="J81" i="20"/>
  <c r="G81" i="20"/>
  <c r="I80" i="20"/>
  <c r="H80" i="20"/>
  <c r="J80" i="20" s="1"/>
  <c r="F80" i="20"/>
  <c r="E80" i="20"/>
  <c r="G80" i="20" s="1"/>
  <c r="J79" i="20"/>
  <c r="G79" i="20"/>
  <c r="J78" i="20"/>
  <c r="G78" i="20"/>
  <c r="I77" i="20"/>
  <c r="H77" i="20"/>
  <c r="J77" i="20" s="1"/>
  <c r="F77" i="20"/>
  <c r="E77" i="20"/>
  <c r="G77" i="20" s="1"/>
  <c r="J76" i="20"/>
  <c r="G76" i="20"/>
  <c r="J75" i="20"/>
  <c r="G75" i="20"/>
  <c r="J74" i="20"/>
  <c r="G74" i="20"/>
  <c r="I73" i="20"/>
  <c r="H73" i="20"/>
  <c r="J73" i="20" s="1"/>
  <c r="F73" i="20"/>
  <c r="E73" i="20"/>
  <c r="G73" i="20" s="1"/>
  <c r="J72" i="20"/>
  <c r="G72" i="20"/>
  <c r="J71" i="20"/>
  <c r="G71" i="20"/>
  <c r="J70" i="20"/>
  <c r="G70" i="20"/>
  <c r="J69" i="20"/>
  <c r="G69" i="20"/>
  <c r="I68" i="20"/>
  <c r="H68" i="20"/>
  <c r="J68" i="20" s="1"/>
  <c r="F68" i="20"/>
  <c r="E68" i="20"/>
  <c r="G68" i="20" s="1"/>
  <c r="J67" i="20"/>
  <c r="G67" i="20"/>
  <c r="J66" i="20"/>
  <c r="G66" i="20"/>
  <c r="J65" i="20"/>
  <c r="G65" i="20"/>
  <c r="I64" i="20"/>
  <c r="H64" i="20"/>
  <c r="J64" i="20" s="1"/>
  <c r="F64" i="20"/>
  <c r="E64" i="20"/>
  <c r="G64" i="20" s="1"/>
  <c r="J62" i="20"/>
  <c r="G62" i="20"/>
  <c r="J60" i="20"/>
  <c r="G60" i="20"/>
  <c r="J59" i="20"/>
  <c r="G59" i="20"/>
  <c r="J58" i="20"/>
  <c r="G58" i="20"/>
  <c r="J57" i="20"/>
  <c r="G57" i="20"/>
  <c r="J56" i="20"/>
  <c r="G56" i="20"/>
  <c r="I55" i="20"/>
  <c r="I54" i="20" s="1"/>
  <c r="H55" i="20"/>
  <c r="H54" i="20" s="1"/>
  <c r="J54" i="20" s="1"/>
  <c r="F55" i="20"/>
  <c r="F54" i="20" s="1"/>
  <c r="E55" i="20"/>
  <c r="E54" i="20" s="1"/>
  <c r="G54" i="20" s="1"/>
  <c r="J53" i="20"/>
  <c r="G53" i="20"/>
  <c r="J52" i="20"/>
  <c r="G52" i="20"/>
  <c r="I51" i="20"/>
  <c r="J51" i="20" s="1"/>
  <c r="H51" i="20"/>
  <c r="F51" i="20"/>
  <c r="E51" i="20"/>
  <c r="G51" i="20" s="1"/>
  <c r="J50" i="20"/>
  <c r="G50" i="20"/>
  <c r="J49" i="20"/>
  <c r="G49" i="20"/>
  <c r="J48" i="20"/>
  <c r="G48" i="20"/>
  <c r="J47" i="20"/>
  <c r="G47" i="20"/>
  <c r="I46" i="20"/>
  <c r="H46" i="20"/>
  <c r="J46" i="20" s="1"/>
  <c r="F46" i="20"/>
  <c r="E46" i="20"/>
  <c r="G46" i="20" s="1"/>
  <c r="J45" i="20"/>
  <c r="G45" i="20"/>
  <c r="J44" i="20"/>
  <c r="G44" i="20"/>
  <c r="J43" i="20"/>
  <c r="G43" i="20"/>
  <c r="I42" i="20"/>
  <c r="H42" i="20"/>
  <c r="J42" i="20" s="1"/>
  <c r="F42" i="20"/>
  <c r="E42" i="20"/>
  <c r="G42" i="20" s="1"/>
  <c r="J41" i="20"/>
  <c r="G41" i="20"/>
  <c r="J40" i="20"/>
  <c r="G40" i="20"/>
  <c r="J39" i="20"/>
  <c r="G39" i="20"/>
  <c r="I38" i="20"/>
  <c r="H38" i="20"/>
  <c r="J38" i="20" s="1"/>
  <c r="F38" i="20"/>
  <c r="F37" i="20" s="1"/>
  <c r="E38" i="20"/>
  <c r="G38" i="20" s="1"/>
  <c r="I37" i="20"/>
  <c r="J36" i="20"/>
  <c r="G36" i="20"/>
  <c r="J35" i="20"/>
  <c r="G35" i="20"/>
  <c r="J34" i="20"/>
  <c r="G34" i="20"/>
  <c r="J33" i="20"/>
  <c r="G33" i="20"/>
  <c r="J32" i="20"/>
  <c r="G32" i="20"/>
  <c r="I31" i="20"/>
  <c r="H31" i="20"/>
  <c r="F31" i="20"/>
  <c r="E31" i="20"/>
  <c r="J30" i="20"/>
  <c r="G30" i="20"/>
  <c r="J29" i="20"/>
  <c r="G29" i="20"/>
  <c r="J28" i="20"/>
  <c r="G28" i="20"/>
  <c r="J27" i="20"/>
  <c r="G27" i="20"/>
  <c r="I26" i="20"/>
  <c r="H26" i="20"/>
  <c r="J26" i="20" s="1"/>
  <c r="F26" i="20"/>
  <c r="E26" i="20"/>
  <c r="G26" i="20" s="1"/>
  <c r="J25" i="20"/>
  <c r="G25" i="20"/>
  <c r="J24" i="20"/>
  <c r="G24" i="20"/>
  <c r="J23" i="20"/>
  <c r="G23" i="20"/>
  <c r="J22" i="20"/>
  <c r="G22" i="20"/>
  <c r="I21" i="20"/>
  <c r="H21" i="20"/>
  <c r="J21" i="20" s="1"/>
  <c r="F21" i="20"/>
  <c r="E21" i="20"/>
  <c r="J19" i="20"/>
  <c r="G19" i="20"/>
  <c r="J18" i="20"/>
  <c r="G18" i="20"/>
  <c r="J17" i="20"/>
  <c r="G17" i="20"/>
  <c r="I16" i="20"/>
  <c r="H16" i="20"/>
  <c r="F16" i="20"/>
  <c r="E16" i="20"/>
  <c r="G16" i="20" s="1"/>
  <c r="J15" i="20"/>
  <c r="G15" i="20"/>
  <c r="J13" i="20"/>
  <c r="G13" i="20"/>
  <c r="J12" i="20"/>
  <c r="G12" i="20"/>
  <c r="J11" i="20"/>
  <c r="G11" i="20"/>
  <c r="I10" i="20"/>
  <c r="J10" i="20" s="1"/>
  <c r="H10" i="20"/>
  <c r="F10" i="20"/>
  <c r="E10" i="20"/>
  <c r="G10" i="20" s="1"/>
  <c r="J9" i="20"/>
  <c r="G9" i="20"/>
  <c r="J8" i="20"/>
  <c r="G8" i="20"/>
  <c r="I7" i="20"/>
  <c r="H7" i="20"/>
  <c r="J7" i="20" s="1"/>
  <c r="F7" i="20"/>
  <c r="E7" i="20"/>
  <c r="G7" i="20" s="1"/>
  <c r="G112" i="20" l="1"/>
  <c r="G100" i="20"/>
  <c r="I63" i="20"/>
  <c r="F63" i="20"/>
  <c r="H63" i="20"/>
  <c r="J63" i="20" s="1"/>
  <c r="H37" i="20"/>
  <c r="J37" i="20" s="1"/>
  <c r="E37" i="20"/>
  <c r="G37" i="20" s="1"/>
  <c r="J31" i="20"/>
  <c r="F20" i="20"/>
  <c r="G31" i="20"/>
  <c r="E20" i="20"/>
  <c r="E14" i="20" s="1"/>
  <c r="G14" i="20" s="1"/>
  <c r="H20" i="20"/>
  <c r="H14" i="20" s="1"/>
  <c r="H61" i="20" s="1"/>
  <c r="G21" i="20"/>
  <c r="F14" i="20"/>
  <c r="F61" i="20" s="1"/>
  <c r="I116" i="20"/>
  <c r="F85" i="20"/>
  <c r="H85" i="20"/>
  <c r="J85" i="20" s="1"/>
  <c r="E63" i="20"/>
  <c r="G115" i="20"/>
  <c r="G20" i="20"/>
  <c r="I20" i="20"/>
  <c r="J16" i="20"/>
  <c r="J55" i="20"/>
  <c r="G55" i="20"/>
  <c r="F116" i="20" l="1"/>
  <c r="J20" i="20"/>
  <c r="E61" i="20"/>
  <c r="G61" i="20" s="1"/>
  <c r="G85" i="20"/>
  <c r="G63" i="20"/>
  <c r="E116" i="20"/>
  <c r="G116" i="20" s="1"/>
  <c r="H116" i="20"/>
  <c r="J116" i="20" s="1"/>
  <c r="I14" i="20"/>
  <c r="I61" i="20" l="1"/>
  <c r="J61" i="20" s="1"/>
  <c r="J14" i="20"/>
</calcChain>
</file>

<file path=xl/sharedStrings.xml><?xml version="1.0" encoding="utf-8"?>
<sst xmlns="http://schemas.openxmlformats.org/spreadsheetml/2006/main" count="764" uniqueCount="522">
  <si>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</si>
  <si>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</si>
  <si>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</si>
  <si>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</si>
  <si>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</si>
  <si>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</si>
  <si>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</si>
  <si>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</si>
  <si>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</si>
  <si>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</si>
  <si>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</si>
  <si>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</si>
  <si>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</si>
  <si>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</si>
  <si>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</si>
  <si>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</si>
  <si>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</si>
  <si>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</si>
  <si>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</si>
  <si>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</si>
  <si>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</si>
  <si>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</si>
  <si>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</si>
  <si>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</si>
  <si>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</si>
  <si>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</si>
  <si>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</si>
  <si>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</si>
  <si>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</si>
  <si>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</si>
  <si>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</si>
  <si>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</si>
  <si>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</si>
  <si>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</si>
  <si>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</si>
  <si>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</si>
  <si>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</si>
  <si>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</si>
  <si>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</si>
  <si>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</si>
  <si>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</si>
  <si>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</si>
  <si>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</si>
  <si>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</si>
  <si>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</si>
  <si>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</si>
  <si>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</si>
  <si>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</si>
  <si>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</si>
  <si>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</si>
  <si>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</si>
  <si>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</si>
  <si>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</si>
  <si>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</si>
  <si>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</si>
  <si>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</si>
  <si>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</si>
  <si>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</si>
  <si>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</si>
  <si>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</si>
  <si>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</si>
  <si>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</si>
  <si>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</si>
  <si>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</si>
  <si>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</si>
  <si>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</si>
  <si>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</si>
  <si>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</si>
  <si>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</si>
  <si>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</si>
  <si>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</si>
  <si>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</si>
  <si>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</si>
  <si>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</si>
  <si>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</si>
  <si>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</si>
  <si>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</si>
  <si>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</si>
  <si>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</si>
  <si>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</si>
  <si>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</si>
  <si>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</si>
  <si>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</si>
  <si>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</si>
  <si>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</si>
  <si>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</si>
  <si>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</si>
  <si>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</si>
  <si>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</si>
  <si>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</si>
  <si>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</si>
  <si>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</si>
  <si>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</si>
  <si>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</si>
  <si>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</si>
  <si>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</si>
  <si>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</si>
  <si>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</si>
  <si>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</si>
  <si>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</si>
  <si>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</si>
  <si>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</si>
  <si>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</si>
  <si>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</si>
  <si>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</si>
  <si>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</si>
  <si>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</si>
  <si>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</si>
  <si>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</si>
  <si>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</si>
  <si>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</si>
  <si>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</si>
  <si>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</si>
  <si>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</si>
  <si>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</si>
  <si>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</si>
  <si>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</si>
  <si>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</si>
  <si>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</si>
  <si>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</si>
  <si>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</si>
  <si>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</si>
  <si>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</si>
  <si>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</si>
  <si>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</si>
  <si>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</si>
  <si>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</si>
  <si>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</si>
  <si>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</si>
  <si>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</si>
  <si>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</si>
  <si>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</si>
  <si>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</si>
  <si>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</si>
  <si>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</si>
  <si>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</si>
  <si>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</si>
  <si>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</si>
  <si>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</si>
  <si>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</si>
  <si>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</si>
  <si>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</si>
  <si>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</si>
  <si>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</si>
  <si>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</si>
  <si>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</si>
  <si>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</si>
  <si>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</si>
  <si>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</si>
  <si>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</si>
  <si>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</si>
  <si>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</si>
  <si>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</si>
  <si>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</si>
  <si>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</si>
  <si>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</si>
  <si>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</si>
  <si>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</si>
  <si>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</si>
  <si>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</si>
  <si>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</si>
  <si>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</si>
  <si>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</si>
  <si>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</si>
  <si>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</si>
  <si>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</si>
  <si>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</si>
  <si>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</si>
  <si>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</si>
  <si>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</si>
  <si>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</si>
  <si>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</si>
  <si>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</si>
  <si>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</si>
  <si>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</si>
  <si>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</si>
  <si>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</si>
  <si>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</si>
  <si>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</si>
  <si>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</si>
  <si>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</si>
  <si>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</si>
  <si>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</si>
  <si>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</si>
  <si>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</si>
  <si>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</si>
  <si>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</si>
  <si>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</si>
  <si>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</si>
  <si>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</si>
  <si>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</si>
  <si>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</si>
  <si>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</si>
  <si>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</si>
  <si>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</si>
  <si>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</si>
  <si>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</si>
  <si>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Cumulative</t>
  </si>
  <si>
    <t>Quarter</t>
  </si>
  <si>
    <t>Previous accounting period</t>
  </si>
  <si>
    <t>Current accounting period</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</si>
  <si>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</si>
  <si>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</si>
  <si>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</si>
  <si>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</si>
  <si>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</si>
  <si>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</si>
  <si>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</si>
  <si>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</si>
  <si>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</si>
  <si>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</si>
  <si>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</si>
  <si>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</si>
  <si>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</si>
  <si>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</si>
  <si>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</si>
  <si>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</si>
  <si>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</si>
  <si>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</si>
  <si>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</si>
  <si>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</si>
  <si>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</si>
  <si>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</si>
  <si>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</si>
  <si>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</si>
  <si>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</si>
  <si>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</si>
  <si>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</si>
  <si>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</si>
  <si>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</si>
  <si>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</si>
  <si>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</si>
  <si>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</si>
  <si>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</si>
  <si>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</si>
  <si>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</si>
  <si>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</si>
  <si>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</si>
  <si>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</si>
  <si>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</si>
  <si>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</si>
  <si>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</si>
  <si>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</si>
  <si>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</si>
  <si>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</si>
  <si>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</si>
  <si>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</si>
  <si>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</si>
  <si>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</si>
  <si>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</si>
  <si>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</si>
  <si>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</si>
  <si>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</si>
  <si>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</si>
  <si>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</si>
  <si>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</si>
  <si>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</si>
  <si>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</si>
  <si>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</si>
  <si>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</si>
  <si>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</si>
  <si>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</si>
  <si>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</si>
  <si>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</si>
  <si>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</si>
  <si>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</si>
  <si>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</si>
  <si>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</si>
  <si>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</si>
  <si>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</si>
  <si>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</si>
  <si>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</si>
  <si>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</si>
  <si>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</si>
  <si>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</si>
  <si>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</si>
  <si>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</si>
  <si>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</si>
  <si>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</si>
  <si>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</si>
  <si>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</si>
  <si>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</si>
  <si>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</si>
  <si>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</si>
  <si>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</si>
  <si>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</si>
  <si>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</si>
  <si>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</si>
  <si>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</si>
  <si>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</si>
  <si>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</si>
  <si>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</si>
  <si>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</si>
  <si>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</si>
  <si>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</si>
  <si>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</si>
  <si>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</si>
  <si>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</si>
  <si>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</si>
  <si>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</si>
  <si>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</si>
  <si>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</si>
  <si>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</si>
  <si>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</si>
  <si>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</si>
  <si>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</si>
  <si>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</si>
  <si>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</si>
  <si>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</si>
  <si>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</si>
  <si>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</si>
  <si>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</si>
  <si>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</si>
  <si>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</si>
  <si>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</si>
  <si>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</si>
  <si>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</si>
  <si>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</si>
  <si>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</si>
  <si>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</si>
  <si>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</si>
  <si>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</si>
  <si>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</si>
  <si>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</si>
  <si>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</si>
  <si>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</si>
  <si>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</si>
  <si>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</si>
  <si>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</si>
  <si>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</si>
  <si>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</si>
  <si>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</si>
  <si>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</si>
  <si>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</si>
  <si>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</si>
  <si>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</si>
  <si>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</si>
  <si>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</si>
  <si>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</si>
  <si>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</si>
  <si>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</si>
  <si>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</si>
  <si>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</si>
  <si>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</si>
  <si>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</si>
  <si>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</si>
  <si>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</si>
  <si>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</si>
  <si>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</si>
  <si>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</si>
  <si>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</si>
  <si>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</si>
  <si>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</si>
  <si>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</si>
  <si>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</si>
  <si>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</si>
  <si>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</si>
  <si>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</si>
  <si>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</si>
  <si>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</si>
  <si>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</si>
  <si>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</si>
  <si>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</si>
  <si>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</si>
  <si>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</si>
  <si>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</si>
  <si>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</si>
  <si>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</si>
  <si>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</si>
  <si>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</si>
  <si>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</si>
  <si>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</si>
  <si>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</si>
  <si>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</si>
  <si>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</si>
  <si>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</si>
  <si>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</si>
  <si>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</si>
  <si>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</si>
  <si>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</si>
  <si>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</si>
  <si>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</si>
  <si>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t>
  </si>
  <si>
    <t>2</t>
  </si>
  <si>
    <t>3</t>
  </si>
  <si>
    <t>4</t>
  </si>
  <si>
    <t>5</t>
  </si>
  <si>
    <t>6</t>
  </si>
  <si>
    <t>7</t>
  </si>
  <si>
    <t>1.1.</t>
  </si>
  <si>
    <t>1.2.</t>
  </si>
  <si>
    <t>1.3.</t>
  </si>
  <si>
    <t>1.4.</t>
  </si>
  <si>
    <t>6.1.</t>
  </si>
  <si>
    <t>6.2.</t>
  </si>
  <si>
    <t>6.3.</t>
  </si>
  <si>
    <t>8</t>
  </si>
  <si>
    <t>9</t>
  </si>
  <si>
    <t>10</t>
  </si>
  <si>
    <t>2.1.</t>
  </si>
  <si>
    <t>2.2.</t>
  </si>
  <si>
    <t>2.3.</t>
  </si>
  <si>
    <t>2.4.</t>
  </si>
  <si>
    <t>2.5.</t>
  </si>
  <si>
    <t>2.6.</t>
  </si>
  <si>
    <t>2.7.</t>
  </si>
  <si>
    <t>1.1</t>
  </si>
  <si>
    <t>1.2</t>
  </si>
  <si>
    <t>2.1</t>
  </si>
  <si>
    <t>2.2</t>
  </si>
  <si>
    <t>3.1</t>
  </si>
  <si>
    <t>3.2</t>
  </si>
  <si>
    <t>3.3.</t>
  </si>
  <si>
    <t>3.4.</t>
  </si>
  <si>
    <t>3.5</t>
  </si>
  <si>
    <t>3.1.</t>
  </si>
  <si>
    <t>3.2.</t>
  </si>
  <si>
    <t>1.3</t>
  </si>
  <si>
    <t>3.3</t>
  </si>
  <si>
    <t>5.1.</t>
  </si>
  <si>
    <t>5.2.</t>
  </si>
  <si>
    <t>5.3.</t>
  </si>
  <si>
    <t>7.1.</t>
  </si>
  <si>
    <t>7.2.</t>
  </si>
  <si>
    <t>I.</t>
  </si>
  <si>
    <t>1.</t>
  </si>
  <si>
    <t>2.</t>
  </si>
  <si>
    <t>II.</t>
  </si>
  <si>
    <t>III.</t>
  </si>
  <si>
    <t>IV.</t>
  </si>
  <si>
    <t>3.</t>
  </si>
  <si>
    <t>4.</t>
  </si>
  <si>
    <t>V.</t>
  </si>
  <si>
    <t>VI.</t>
  </si>
  <si>
    <t>VII.</t>
  </si>
  <si>
    <t>VIII.</t>
  </si>
  <si>
    <t>IX.</t>
  </si>
  <si>
    <t>X.</t>
  </si>
  <si>
    <t>1.2.1</t>
  </si>
  <si>
    <t>1.2.2</t>
  </si>
  <si>
    <t>1.2.3</t>
  </si>
  <si>
    <t>1.2.4</t>
  </si>
  <si>
    <t>1.2.5</t>
  </si>
  <si>
    <t>1.2.6</t>
  </si>
  <si>
    <t>1.2.7</t>
  </si>
  <si>
    <t>1.2.8</t>
  </si>
  <si>
    <t>1.2.9</t>
  </si>
  <si>
    <t>1.2.10</t>
  </si>
  <si>
    <t>1.2.11</t>
  </si>
  <si>
    <t>1.2.12</t>
  </si>
  <si>
    <t>1.2.13</t>
  </si>
  <si>
    <t>2.3</t>
  </si>
  <si>
    <t>2.4</t>
  </si>
  <si>
    <t>2.5</t>
  </si>
  <si>
    <t>2.6</t>
  </si>
  <si>
    <t>2.7</t>
  </si>
  <si>
    <t>2.8</t>
  </si>
  <si>
    <t>2.9</t>
  </si>
  <si>
    <t>2.10</t>
  </si>
  <si>
    <t>2.11</t>
  </si>
  <si>
    <t>2.12</t>
  </si>
  <si>
    <t>2.13</t>
  </si>
  <si>
    <t>2.14</t>
  </si>
  <si>
    <t>2.15</t>
  </si>
  <si>
    <t>2.16</t>
  </si>
  <si>
    <t>03276147</t>
  </si>
  <si>
    <t>HR</t>
  </si>
  <si>
    <t>080051022</t>
  </si>
  <si>
    <t>26187994862</t>
  </si>
  <si>
    <t>74780000M0GHQ1VXJU20</t>
  </si>
  <si>
    <t>199</t>
  </si>
  <si>
    <t>CROATIA osiguranje d.d.</t>
  </si>
  <si>
    <t>10 000</t>
  </si>
  <si>
    <t>ZAGREB</t>
  </si>
  <si>
    <t>Vatroslava Jagića 33</t>
  </si>
  <si>
    <t>info@crosig.hr</t>
  </si>
  <si>
    <t>www.crosig.hr</t>
  </si>
  <si>
    <t>KN</t>
  </si>
  <si>
    <t>RN</t>
  </si>
  <si>
    <t>No</t>
  </si>
  <si>
    <t>Jelena Matijević</t>
  </si>
  <si>
    <t>072 00 1884</t>
  </si>
  <si>
    <t>izdavatelji@crosig.hr</t>
  </si>
  <si>
    <t>NOTES TO THE FINANCIAL STATEMENTS – TFI</t>
  </si>
  <si>
    <t>a)</t>
  </si>
  <si>
    <t>b)</t>
  </si>
  <si>
    <t>the official website of the Zagreb Stock Exchange and the Croatian Financial Services Supervisory Agency’s Official Register.</t>
  </si>
  <si>
    <t>c)</t>
  </si>
  <si>
    <t>Accounting policies which are used in the preparation of financial statements for the reporting period are the same as those which are used for preparation of the audited financial statements for the year 2022.</t>
  </si>
  <si>
    <t>d)</t>
  </si>
  <si>
    <t>e)</t>
  </si>
  <si>
    <t xml:space="preserve">2. </t>
  </si>
  <si>
    <t>which are available on the company's official website, the official website of the Zagreb Stock Exchange and the Croatian Financial Services Supervisory Agency’s Official Register.</t>
  </si>
  <si>
    <t xml:space="preserve">3. </t>
  </si>
  <si>
    <t>5.</t>
  </si>
  <si>
    <t>6.</t>
  </si>
  <si>
    <t>7.</t>
  </si>
  <si>
    <t>8.</t>
  </si>
  <si>
    <t>9.</t>
  </si>
  <si>
    <t>10.</t>
  </si>
  <si>
    <t>11.</t>
  </si>
  <si>
    <t>The Company has no participation certificates, convertible debentures, warrants, options or similar securities or rights.</t>
  </si>
  <si>
    <t>12.</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</si>
  <si>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</si>
  <si>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</si>
  <si>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</si>
  <si>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</si>
  <si>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</si>
  <si>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</si>
  <si>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Company has no material arrangement that are not included in the presented financial statements.</t>
  </si>
  <si>
    <t>17.</t>
  </si>
  <si>
    <t>The Company has no shares in companies having unlimited liability.</t>
  </si>
  <si>
    <t>The Annual Financial Report for 2022, for the purpose of understanding the information published in the notes to the financial statements prepared for the half-year of 2023, is available on the company's official website,</t>
  </si>
  <si>
    <t>Details are disclosed in the notes to the half-year report</t>
  </si>
  <si>
    <t>Details are disclosed in the notes to the unconsolidated unaudited half-year report, for the period 1 January 2023 - 30 June 2023.</t>
  </si>
  <si>
    <t>The unconsolidated unaudited half-year report, for the period 1 January 2023 - 30 June 2023  is prepared applying the same accounting policies as in the latest annual financial statements for 2022,</t>
  </si>
  <si>
    <t>Details are disclosed in the half-year management report within unconsolidated unaudited half-year report, for the period 1 January 2023 - 30 June 2023</t>
  </si>
  <si>
    <t xml:space="preserve">NOTES TO FINANCIAL STATEMENTS - TFI
(drawn up for half-year reporting periods)
Name of the issuer:  Croatia osiguranje d.d.
Personal identification number (OIB):   26187994862
Reporting period: 1.1.2023 - 30.6.2023
Notes to financial statements for half-year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half-year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</si>
  <si>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Details are disclosed in the half-year management report within unconsolidated unaudited half-year report, for the period 1 January 2023 - 30 June 2023.</t>
  </si>
  <si>
    <t>As at: 30.6.2023</t>
  </si>
  <si>
    <t>For the period: 1.1.2023 - 30.6.2023</t>
  </si>
  <si>
    <t>For the period: For the period: 1.1.2023 - 30.6.2023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</si>
</sst>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sz val="10"/>
      <name val="Arial"/>
      <family val="2"/>
      <charset val="238"/>
    </font>
    <font>
      <sz val="10"/>
      <color indexed="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i/>
      <sz val="10"/>
      <name val="Arial"/>
      <family val="2"/>
    </font>
    <font>
      <sz val="6"/>
      <name val="Arial"/>
      <family val="2"/>
    </font>
    <font>
      <b/>
      <sz val="9"/>
      <name val="Arial"/>
      <family val="2"/>
    </font>
    <font>
      <sz val="8"/>
      <name val="Arial"/>
      <family val="2"/>
    </font>
    <font>
      <b/>
      <sz val="8"/>
      <name val="Arial"/>
      <family val="2"/>
      <charset val="238"/>
    </font>
    <font>
      <b/>
      <sz val="10"/>
      <name val="Arial"/>
      <family val="2"/>
      <charset val="238"/>
    </font>
  </fonts>
  <fills count="11">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8" fillId="0" borderId="0"/>
    <xf numFmtId="0" fontId="8" fillId="0" borderId="0"/>
    <xf numFmtId="0" fontId="7" fillId="0" borderId="0"/>
    <xf numFmtId="0" fontId="9" fillId="0" borderId="0">
      <alignment vertical="top"/>
    </xf>
    <xf numFmtId="0" fontId="2" fillId="0" borderId="0"/>
    <xf numFmtId="0" fontId="8" fillId="0" borderId="0"/>
    <xf numFmtId="0" fontId="1" fillId="0" borderId="0"/>
    <xf numFmtId="0" fontId="8" fillId="0" borderId="0"/>
  </cellStyleXfs>
  <cellXfs count="193">
    <xf numFmtId="0" fontId="0" fillId="0" borderId="0" xfId="0"/>
    <xf numFmtId="0" fontId="8" fillId="0" borderId="0" xfId="0" applyFont="1"/>
    <xf numFmtId="0" fontId="11" fillId="2" borderId="2" xfId="5" applyFont="1" applyFill="1" applyBorder="1"/>
    <xf numFmtId="0" fontId="2" fillId="2" borderId="3" xfId="5" applyFill="1" applyBorder="1"/>
    <xf numFmtId="0" fontId="2" fillId="0" borderId="0" xfId="5"/>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6" fillId="2" borderId="0" xfId="5" applyFont="1" applyFill="1" applyAlignment="1">
      <alignment horizontal="center" vertical="center"/>
    </xf>
    <xf numFmtId="0" fontId="6" fillId="2" borderId="10" xfId="5" applyFont="1" applyFill="1" applyBorder="1" applyAlignment="1">
      <alignment vertical="center"/>
    </xf>
    <xf numFmtId="0" fontId="16" fillId="0" borderId="0" xfId="5" applyFont="1"/>
    <xf numFmtId="0" fontId="5" fillId="2" borderId="6" xfId="5" applyFont="1" applyFill="1" applyBorder="1" applyAlignment="1">
      <alignment vertical="center" wrapText="1"/>
    </xf>
    <xf numFmtId="0" fontId="5" fillId="2" borderId="0" xfId="5" applyFont="1" applyFill="1" applyAlignment="1">
      <alignment horizontal="right" vertical="center" wrapText="1"/>
    </xf>
    <xf numFmtId="0" fontId="5" fillId="2" borderId="0" xfId="5" applyFont="1" applyFill="1" applyAlignment="1">
      <alignment vertical="center" wrapText="1"/>
    </xf>
    <xf numFmtId="14" fontId="5" fillId="4" borderId="0" xfId="5" applyNumberFormat="1" applyFont="1" applyFill="1" applyAlignment="1" applyProtection="1">
      <alignment horizontal="center" vertical="center"/>
      <protection locked="0"/>
    </xf>
    <xf numFmtId="1" fontId="5" fillId="4" borderId="0" xfId="5" applyNumberFormat="1" applyFont="1" applyFill="1" applyAlignment="1" applyProtection="1">
      <alignment horizontal="center" vertical="center"/>
      <protection locked="0"/>
    </xf>
    <xf numFmtId="0" fontId="6" fillId="2" borderId="7" xfId="5" applyFont="1" applyFill="1" applyBorder="1" applyAlignment="1">
      <alignment vertical="center"/>
    </xf>
    <xf numFmtId="14" fontId="5" fillId="5" borderId="0" xfId="5" applyNumberFormat="1" applyFont="1" applyFill="1" applyAlignment="1" applyProtection="1">
      <alignment horizontal="center" vertical="center"/>
      <protection locked="0"/>
    </xf>
    <xf numFmtId="0" fontId="2" fillId="6" borderId="0" xfId="5" applyFill="1"/>
    <xf numFmtId="1" fontId="5" fillId="3" borderId="11" xfId="5" applyNumberFormat="1" applyFont="1" applyFill="1" applyBorder="1" applyAlignment="1" applyProtection="1">
      <alignment horizontal="center" vertical="center"/>
      <protection locked="0"/>
    </xf>
    <xf numFmtId="1" fontId="5" fillId="5" borderId="0" xfId="5" applyNumberFormat="1" applyFont="1" applyFill="1" applyAlignment="1" applyProtection="1">
      <alignment horizontal="center" vertical="center"/>
      <protection locked="0"/>
    </xf>
    <xf numFmtId="0" fontId="2" fillId="2" borderId="7" xfId="5" applyFill="1" applyBorder="1"/>
    <xf numFmtId="0" fontId="14" fillId="2" borderId="6" xfId="5" applyFont="1" applyFill="1" applyBorder="1" applyAlignment="1">
      <alignment wrapText="1"/>
    </xf>
    <xf numFmtId="0" fontId="14" fillId="2" borderId="7" xfId="5" applyFont="1" applyFill="1" applyBorder="1" applyAlignment="1">
      <alignment wrapText="1"/>
    </xf>
    <xf numFmtId="0" fontId="14" fillId="2" borderId="6" xfId="5" applyFont="1" applyFill="1" applyBorder="1"/>
    <xf numFmtId="0" fontId="14" fillId="2" borderId="0" xfId="5" applyFont="1" applyFill="1"/>
    <xf numFmtId="0" fontId="14" fillId="2" borderId="0" xfId="5" applyFont="1" applyFill="1" applyAlignment="1">
      <alignment wrapText="1"/>
    </xf>
    <xf numFmtId="0" fontId="14" fillId="2" borderId="7" xfId="5" applyFont="1" applyFill="1" applyBorder="1"/>
    <xf numFmtId="0" fontId="6" fillId="2" borderId="0" xfId="5" applyFont="1" applyFill="1" applyAlignment="1">
      <alignment horizontal="right" vertical="center" wrapText="1"/>
    </xf>
    <xf numFmtId="0" fontId="15" fillId="2" borderId="7" xfId="5" applyFont="1" applyFill="1" applyBorder="1" applyAlignment="1">
      <alignment vertical="center"/>
    </xf>
    <xf numFmtId="0" fontId="6" fillId="2" borderId="6" xfId="5" applyFont="1" applyFill="1" applyBorder="1" applyAlignment="1">
      <alignment horizontal="right" vertical="center" wrapText="1"/>
    </xf>
    <xf numFmtId="0" fontId="15" fillId="2" borderId="0" xfId="5" applyFont="1" applyFill="1" applyAlignment="1">
      <alignment vertical="center"/>
    </xf>
    <xf numFmtId="0" fontId="14" fillId="2" borderId="0" xfId="5" applyFont="1" applyFill="1" applyAlignment="1">
      <alignment vertical="top"/>
    </xf>
    <xf numFmtId="0" fontId="5" fillId="3" borderId="11" xfId="5" applyFont="1" applyFill="1" applyBorder="1" applyAlignment="1" applyProtection="1">
      <alignment horizontal="center" vertical="center"/>
      <protection locked="0"/>
    </xf>
    <xf numFmtId="0" fontId="5" fillId="2" borderId="0" xfId="5" applyFont="1" applyFill="1" applyAlignment="1">
      <alignment vertical="center"/>
    </xf>
    <xf numFmtId="0" fontId="14" fillId="2" borderId="0" xfId="5" applyFont="1" applyFill="1" applyAlignment="1">
      <alignment vertical="center"/>
    </xf>
    <xf numFmtId="0" fontId="14" fillId="2" borderId="7" xfId="5" applyFont="1" applyFill="1" applyBorder="1" applyAlignment="1">
      <alignment vertical="center"/>
    </xf>
    <xf numFmtId="0" fontId="17" fillId="2" borderId="0" xfId="5" applyFont="1" applyFill="1" applyAlignment="1">
      <alignment vertical="center"/>
    </xf>
    <xf numFmtId="0" fontId="17" fillId="2" borderId="7" xfId="5" applyFont="1" applyFill="1" applyBorder="1" applyAlignment="1">
      <alignment vertical="center"/>
    </xf>
    <xf numFmtId="0" fontId="5" fillId="2" borderId="0" xfId="5" applyFont="1" applyFill="1" applyAlignment="1">
      <alignment horizontal="center" vertical="center"/>
    </xf>
    <xf numFmtId="0" fontId="6" fillId="2" borderId="7" xfId="5" applyFont="1" applyFill="1" applyBorder="1" applyAlignment="1">
      <alignment horizontal="center" vertical="center"/>
    </xf>
    <xf numFmtId="0" fontId="14" fillId="2" borderId="0" xfId="5" applyFont="1" applyFill="1" applyAlignment="1">
      <alignment vertical="top" wrapText="1"/>
    </xf>
    <xf numFmtId="0" fontId="14" fillId="2" borderId="6" xfId="5" applyFont="1" applyFill="1" applyBorder="1" applyAlignment="1">
      <alignment vertical="top"/>
    </xf>
    <xf numFmtId="0" fontId="17" fillId="2" borderId="7" xfId="5" applyFont="1" applyFill="1" applyBorder="1"/>
    <xf numFmtId="0" fontId="2" fillId="2" borderId="8" xfId="5" applyFill="1" applyBorder="1"/>
    <xf numFmtId="0" fontId="2" fillId="2" borderId="1" xfId="5" applyFill="1" applyBorder="1"/>
    <xf numFmtId="0" fontId="2" fillId="2" borderId="9" xfId="5" applyFill="1" applyBorder="1"/>
    <xf numFmtId="49" fontId="5" fillId="3" borderId="11" xfId="5" applyNumberFormat="1" applyFont="1" applyFill="1" applyBorder="1" applyAlignment="1" applyProtection="1">
      <alignment horizontal="center" vertical="center"/>
      <protection locked="0"/>
    </xf>
    <xf numFmtId="0" fontId="5" fillId="2" borderId="6" xfId="5" applyFont="1" applyFill="1" applyBorder="1" applyAlignment="1" applyProtection="1">
      <alignment horizontal="right" vertical="center"/>
      <protection locked="0"/>
    </xf>
    <xf numFmtId="0" fontId="5" fillId="2" borderId="0" xfId="5" applyFont="1" applyFill="1" applyAlignment="1" applyProtection="1">
      <alignment horizontal="right" vertical="center"/>
      <protection locked="0"/>
    </xf>
    <xf numFmtId="0" fontId="5" fillId="2" borderId="7" xfId="5" applyFont="1" applyFill="1" applyBorder="1" applyAlignment="1" applyProtection="1">
      <alignment horizontal="center" vertical="center"/>
      <protection locked="0"/>
    </xf>
    <xf numFmtId="0" fontId="5" fillId="7" borderId="6" xfId="5" applyFont="1" applyFill="1" applyBorder="1" applyAlignment="1" applyProtection="1">
      <alignment horizontal="right" vertical="center"/>
      <protection locked="0"/>
    </xf>
    <xf numFmtId="0" fontId="5" fillId="7" borderId="0" xfId="5" applyFont="1" applyFill="1" applyAlignment="1" applyProtection="1">
      <alignment horizontal="right" vertical="center"/>
      <protection locked="0"/>
    </xf>
    <xf numFmtId="0" fontId="5" fillId="7" borderId="7" xfId="5" applyFont="1" applyFill="1" applyBorder="1" applyAlignment="1" applyProtection="1">
      <alignment horizontal="center" vertical="center"/>
      <protection locked="0"/>
    </xf>
    <xf numFmtId="0" fontId="5" fillId="3" borderId="9" xfId="5" quotePrefix="1" applyFont="1" applyFill="1" applyBorder="1" applyAlignment="1" applyProtection="1">
      <alignment horizontal="center" vertical="center"/>
      <protection locked="0"/>
    </xf>
    <xf numFmtId="0" fontId="5" fillId="3" borderId="11" xfId="5" quotePrefix="1" applyFont="1" applyFill="1" applyBorder="1" applyAlignment="1" applyProtection="1">
      <alignment horizontal="center" vertical="center"/>
      <protection locked="0"/>
    </xf>
    <xf numFmtId="0" fontId="18" fillId="0" borderId="0" xfId="0" applyFont="1"/>
    <xf numFmtId="0" fontId="18" fillId="0" borderId="0" xfId="0" applyFont="1" applyAlignment="1">
      <alignment vertical="center"/>
    </xf>
    <xf numFmtId="0" fontId="22" fillId="0" borderId="0" xfId="0" applyFont="1" applyAlignment="1">
      <alignment horizontal="right" vertical="center"/>
    </xf>
    <xf numFmtId="0" fontId="0" fillId="0" borderId="0" xfId="0" applyAlignment="1">
      <alignment wrapText="1"/>
    </xf>
    <xf numFmtId="0" fontId="18" fillId="0" borderId="0" xfId="0" applyFont="1" applyAlignment="1">
      <alignment vertical="center" wrapText="1"/>
    </xf>
    <xf numFmtId="0" fontId="22" fillId="0" borderId="0" xfId="0" applyFont="1" applyAlignment="1">
      <alignment vertical="center" wrapText="1"/>
    </xf>
    <xf numFmtId="0" fontId="21" fillId="8" borderId="4" xfId="0" applyFont="1" applyFill="1" applyBorder="1" applyAlignment="1">
      <alignment horizontal="center" vertical="center"/>
    </xf>
    <xf numFmtId="0" fontId="21" fillId="8" borderId="4" xfId="0" applyFont="1" applyFill="1" applyBorder="1" applyAlignment="1">
      <alignment horizontal="center" vertical="center" wrapText="1"/>
    </xf>
    <xf numFmtId="0" fontId="21" fillId="0" borderId="4" xfId="0" applyFont="1" applyBorder="1" applyAlignment="1">
      <alignment horizontal="center" vertical="center"/>
    </xf>
    <xf numFmtId="0" fontId="24" fillId="0" borderId="4" xfId="0" applyFont="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0" fontId="21" fillId="9" borderId="4" xfId="0" applyFont="1" applyFill="1" applyBorder="1" applyAlignment="1">
      <alignment vertical="center"/>
    </xf>
    <xf numFmtId="0" fontId="22" fillId="0" borderId="4" xfId="0" applyFont="1" applyBorder="1" applyAlignment="1">
      <alignment horizontal="center" vertical="center" wrapText="1"/>
    </xf>
    <xf numFmtId="0" fontId="23" fillId="0" borderId="4" xfId="0" applyFont="1" applyBorder="1" applyAlignment="1">
      <alignment vertical="center" wrapText="1"/>
    </xf>
    <xf numFmtId="0" fontId="21" fillId="9" borderId="4" xfId="0" applyFont="1" applyFill="1" applyBorder="1" applyAlignment="1">
      <alignment horizontal="center" vertical="center"/>
    </xf>
    <xf numFmtId="0" fontId="22" fillId="9" borderId="4" xfId="0" applyFont="1" applyFill="1" applyBorder="1" applyAlignment="1">
      <alignment horizontal="center" vertical="center" wrapText="1"/>
    </xf>
    <xf numFmtId="0" fontId="21" fillId="9" borderId="4" xfId="0" applyFont="1" applyFill="1" applyBorder="1" applyAlignment="1">
      <alignment vertical="center" wrapText="1"/>
    </xf>
    <xf numFmtId="0" fontId="24" fillId="9" borderId="4" xfId="0" applyFont="1" applyFill="1" applyBorder="1" applyAlignment="1">
      <alignment horizontal="center" vertical="center" wrapText="1"/>
    </xf>
    <xf numFmtId="0" fontId="22" fillId="0" borderId="0" xfId="0" applyFont="1" applyAlignment="1">
      <alignment horizontal="right" vertical="center" wrapText="1"/>
    </xf>
    <xf numFmtId="0" fontId="25" fillId="8" borderId="4" xfId="0" applyFont="1" applyFill="1" applyBorder="1" applyAlignment="1">
      <alignment horizontal="center" vertical="center" wrapText="1"/>
    </xf>
    <xf numFmtId="0" fontId="25" fillId="8" borderId="4" xfId="0" applyFont="1" applyFill="1" applyBorder="1" applyAlignment="1">
      <alignment horizontal="center" vertical="center"/>
    </xf>
    <xf numFmtId="0" fontId="26" fillId="0" borderId="4" xfId="0" applyFont="1" applyBorder="1" applyAlignment="1">
      <alignment horizontal="center" vertical="center"/>
    </xf>
    <xf numFmtId="0" fontId="23" fillId="0" borderId="4" xfId="0" applyFont="1" applyBorder="1" applyAlignment="1">
      <alignment vertical="center"/>
    </xf>
    <xf numFmtId="0" fontId="26" fillId="9" borderId="4" xfId="0" applyFont="1" applyFill="1" applyBorder="1" applyAlignment="1">
      <alignment horizontal="center" vertical="center"/>
    </xf>
    <xf numFmtId="0" fontId="18" fillId="10" borderId="0" xfId="0" applyFont="1" applyFill="1" applyAlignment="1">
      <alignment vertical="center"/>
    </xf>
    <xf numFmtId="0" fontId="22" fillId="8" borderId="4" xfId="0" applyFont="1" applyFill="1" applyBorder="1" applyAlignment="1">
      <alignment horizontal="center" vertical="center" wrapText="1"/>
    </xf>
    <xf numFmtId="49" fontId="0" fillId="0" borderId="0" xfId="0" applyNumberFormat="1"/>
    <xf numFmtId="49" fontId="21" fillId="9" borderId="4" xfId="0" applyNumberFormat="1" applyFont="1" applyFill="1" applyBorder="1" applyAlignment="1">
      <alignment horizontal="center" vertical="center"/>
    </xf>
    <xf numFmtId="49" fontId="22" fillId="0" borderId="4"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9" borderId="4" xfId="0" applyNumberFormat="1" applyFont="1" applyFill="1" applyBorder="1" applyAlignment="1">
      <alignment horizontal="center" vertical="center" wrapText="1"/>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xf>
    <xf numFmtId="0" fontId="5" fillId="3" borderId="11" xfId="7" applyFont="1" applyFill="1" applyBorder="1" applyAlignment="1" applyProtection="1">
      <alignment horizontal="center" vertical="center"/>
      <protection locked="0"/>
    </xf>
    <xf numFmtId="3" fontId="21" fillId="9"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protection locked="0"/>
    </xf>
    <xf numFmtId="3" fontId="21" fillId="0" borderId="4" xfId="0" applyNumberFormat="1" applyFont="1" applyBorder="1" applyAlignment="1" applyProtection="1">
      <alignment vertical="center"/>
      <protection locked="0"/>
    </xf>
    <xf numFmtId="3" fontId="21" fillId="2"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horizontal="right" vertical="center"/>
      <protection locked="0"/>
    </xf>
    <xf numFmtId="3" fontId="21" fillId="9" borderId="4" xfId="0" applyNumberFormat="1" applyFont="1" applyFill="1" applyBorder="1" applyAlignment="1" applyProtection="1">
      <alignment vertical="center" wrapText="1"/>
      <protection locked="0"/>
    </xf>
    <xf numFmtId="3" fontId="21" fillId="9" borderId="4" xfId="0" applyNumberFormat="1" applyFont="1" applyFill="1" applyBorder="1" applyAlignment="1" applyProtection="1">
      <alignment horizontal="center" vertical="center" wrapText="1"/>
      <protection locked="0"/>
    </xf>
    <xf numFmtId="3" fontId="21" fillId="0" borderId="4" xfId="0" applyNumberFormat="1" applyFont="1" applyBorder="1" applyAlignment="1" applyProtection="1">
      <alignment vertical="center" wrapText="1"/>
      <protection locked="0"/>
    </xf>
    <xf numFmtId="3" fontId="21" fillId="0" borderId="4" xfId="0" applyNumberFormat="1" applyFont="1" applyBorder="1" applyAlignment="1" applyProtection="1">
      <alignment horizontal="center" vertical="center" wrapText="1"/>
      <protection locked="0"/>
    </xf>
    <xf numFmtId="3" fontId="22" fillId="9"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wrapText="1"/>
      <protection locked="0"/>
    </xf>
    <xf numFmtId="3" fontId="28" fillId="9" borderId="4" xfId="0" applyNumberFormat="1" applyFont="1" applyFill="1" applyBorder="1" applyAlignment="1" applyProtection="1">
      <alignment vertical="center"/>
      <protection locked="0"/>
    </xf>
    <xf numFmtId="3" fontId="21" fillId="9" borderId="4" xfId="0" applyNumberFormat="1" applyFont="1" applyFill="1" applyBorder="1" applyAlignment="1" applyProtection="1">
      <alignment horizontal="right" vertical="center" shrinkToFit="1"/>
      <protection locked="0"/>
    </xf>
    <xf numFmtId="3" fontId="28" fillId="9" borderId="4" xfId="0" applyNumberFormat="1" applyFont="1" applyFill="1" applyBorder="1" applyAlignment="1" applyProtection="1">
      <alignment horizontal="right" vertical="center" shrinkToFit="1"/>
      <protection locked="0"/>
    </xf>
    <xf numFmtId="0" fontId="27" fillId="0" borderId="0" xfId="0" applyFont="1"/>
    <xf numFmtId="0" fontId="3" fillId="0" borderId="0" xfId="0" applyFont="1"/>
    <xf numFmtId="0" fontId="3" fillId="0" borderId="0" xfId="0" applyFont="1" applyAlignment="1">
      <alignment vertical="center"/>
    </xf>
    <xf numFmtId="0" fontId="10" fillId="2" borderId="5" xfId="5" applyFont="1" applyFill="1" applyBorder="1" applyAlignment="1">
      <alignment vertical="center"/>
    </xf>
    <xf numFmtId="0" fontId="10" fillId="2" borderId="2" xfId="5" applyFont="1" applyFill="1" applyBorder="1" applyAlignment="1">
      <alignment vertical="center"/>
    </xf>
    <xf numFmtId="0" fontId="13" fillId="2" borderId="6" xfId="5" applyFont="1" applyFill="1" applyBorder="1" applyAlignment="1">
      <alignment horizontal="center" vertical="center"/>
    </xf>
    <xf numFmtId="0" fontId="13" fillId="2" borderId="0" xfId="5" applyFont="1" applyFill="1" applyAlignment="1">
      <alignment horizontal="center" vertical="center"/>
    </xf>
    <xf numFmtId="0" fontId="13" fillId="2" borderId="7" xfId="5" applyFont="1" applyFill="1" applyBorder="1" applyAlignment="1">
      <alignment horizontal="center" vertical="center"/>
    </xf>
    <xf numFmtId="0" fontId="5" fillId="2" borderId="6" xfId="5" applyFont="1" applyFill="1" applyBorder="1" applyAlignment="1">
      <alignment vertical="center" wrapText="1"/>
    </xf>
    <xf numFmtId="0" fontId="5" fillId="2" borderId="0" xfId="5" applyFont="1" applyFill="1" applyAlignment="1">
      <alignment vertical="center" wrapText="1"/>
    </xf>
    <xf numFmtId="14" fontId="5" fillId="3" borderId="8" xfId="5" applyNumberFormat="1" applyFont="1" applyFill="1" applyBorder="1" applyAlignment="1" applyProtection="1">
      <alignment horizontal="center" vertical="center"/>
      <protection locked="0"/>
    </xf>
    <xf numFmtId="14" fontId="5" fillId="3" borderId="9" xfId="5" applyNumberFormat="1" applyFont="1" applyFill="1" applyBorder="1" applyAlignment="1" applyProtection="1">
      <alignment horizontal="center" vertical="center"/>
      <protection locked="0"/>
    </xf>
    <xf numFmtId="0" fontId="5" fillId="0" borderId="6" xfId="5" applyFont="1" applyBorder="1" applyAlignment="1">
      <alignment horizontal="center" vertical="center" wrapText="1"/>
    </xf>
    <xf numFmtId="0" fontId="5" fillId="0" borderId="0" xfId="5" applyFont="1" applyAlignment="1">
      <alignment horizontal="center" vertical="center" wrapText="1"/>
    </xf>
    <xf numFmtId="0" fontId="5" fillId="0" borderId="7" xfId="5" applyFont="1" applyBorder="1" applyAlignment="1">
      <alignment horizontal="center" vertical="center" wrapText="1"/>
    </xf>
    <xf numFmtId="0" fontId="6" fillId="2" borderId="6" xfId="5" applyFont="1" applyFill="1" applyBorder="1" applyAlignment="1">
      <alignment horizontal="right" vertical="center" wrapText="1"/>
    </xf>
    <xf numFmtId="0" fontId="6" fillId="2" borderId="7" xfId="5" applyFont="1" applyFill="1" applyBorder="1" applyAlignment="1">
      <alignment horizontal="right" vertical="center" wrapText="1"/>
    </xf>
    <xf numFmtId="49" fontId="5" fillId="3" borderId="8" xfId="7" applyNumberFormat="1" applyFont="1" applyFill="1" applyBorder="1" applyAlignment="1" applyProtection="1">
      <alignment horizontal="center" vertical="center"/>
      <protection locked="0"/>
    </xf>
    <xf numFmtId="49" fontId="5" fillId="3" borderId="9" xfId="7" applyNumberFormat="1" applyFont="1" applyFill="1" applyBorder="1" applyAlignment="1" applyProtection="1">
      <alignment horizontal="center" vertical="center"/>
      <protection locked="0"/>
    </xf>
    <xf numFmtId="0" fontId="14" fillId="2" borderId="6" xfId="5" applyFont="1" applyFill="1" applyBorder="1" applyAlignment="1">
      <alignment wrapText="1"/>
    </xf>
    <xf numFmtId="0" fontId="14" fillId="2" borderId="0" xfId="5" applyFont="1" applyFill="1" applyAlignment="1">
      <alignment wrapText="1"/>
    </xf>
    <xf numFmtId="0" fontId="14" fillId="2" borderId="0" xfId="5" applyFont="1" applyFill="1"/>
    <xf numFmtId="0" fontId="12" fillId="2" borderId="6" xfId="5" applyFont="1" applyFill="1" applyBorder="1" applyAlignment="1">
      <alignment horizontal="center" vertical="center" wrapText="1"/>
    </xf>
    <xf numFmtId="0" fontId="12" fillId="2" borderId="0" xfId="5" applyFont="1" applyFill="1" applyAlignment="1">
      <alignment horizontal="center" vertical="center" wrapText="1"/>
    </xf>
    <xf numFmtId="0" fontId="6" fillId="2" borderId="6" xfId="5" applyFont="1" applyFill="1" applyBorder="1" applyAlignment="1">
      <alignment horizontal="right" vertical="center"/>
    </xf>
    <xf numFmtId="0" fontId="6" fillId="2" borderId="7" xfId="5" applyFont="1" applyFill="1" applyBorder="1" applyAlignment="1">
      <alignment horizontal="right" vertical="center"/>
    </xf>
    <xf numFmtId="0" fontId="6" fillId="2" borderId="0" xfId="5" applyFont="1" applyFill="1" applyAlignment="1">
      <alignment horizontal="right" vertical="center" wrapText="1"/>
    </xf>
    <xf numFmtId="0" fontId="5" fillId="3" borderId="8" xfId="7" applyFont="1" applyFill="1" applyBorder="1" applyAlignment="1" applyProtection="1">
      <alignment horizontal="center" vertical="center"/>
      <protection locked="0"/>
    </xf>
    <xf numFmtId="0" fontId="5" fillId="3" borderId="9" xfId="7" applyFont="1" applyFill="1" applyBorder="1" applyAlignment="1" applyProtection="1">
      <alignment horizontal="center" vertical="center"/>
      <protection locked="0"/>
    </xf>
    <xf numFmtId="0" fontId="14" fillId="2" borderId="6" xfId="5" applyFont="1" applyFill="1" applyBorder="1" applyAlignment="1">
      <alignment vertical="center" wrapText="1"/>
    </xf>
    <xf numFmtId="0" fontId="14" fillId="2" borderId="0" xfId="5" applyFont="1" applyFill="1" applyAlignment="1">
      <alignment vertical="center" wrapText="1"/>
    </xf>
    <xf numFmtId="0" fontId="6" fillId="2" borderId="0" xfId="5" applyFont="1" applyFill="1" applyAlignment="1">
      <alignment horizontal="right" vertical="center"/>
    </xf>
    <xf numFmtId="0" fontId="5" fillId="3" borderId="8" xfId="7" applyFont="1" applyFill="1" applyBorder="1" applyAlignment="1" applyProtection="1">
      <alignment vertical="center"/>
      <protection locked="0"/>
    </xf>
    <xf numFmtId="0" fontId="5" fillId="3" borderId="1" xfId="7" applyFont="1" applyFill="1" applyBorder="1" applyAlignment="1" applyProtection="1">
      <alignment vertical="center"/>
      <protection locked="0"/>
    </xf>
    <xf numFmtId="0" fontId="5" fillId="3" borderId="9" xfId="7" applyFont="1" applyFill="1" applyBorder="1" applyAlignment="1" applyProtection="1">
      <alignment vertical="center"/>
      <protection locked="0"/>
    </xf>
    <xf numFmtId="0" fontId="15" fillId="2" borderId="6" xfId="5" applyFont="1" applyFill="1" applyBorder="1" applyAlignment="1">
      <alignment vertical="center"/>
    </xf>
    <xf numFmtId="0" fontId="15" fillId="2" borderId="0" xfId="5" applyFont="1" applyFill="1" applyAlignment="1">
      <alignment vertical="center"/>
    </xf>
    <xf numFmtId="0" fontId="6" fillId="2" borderId="0" xfId="5" applyFont="1" applyFill="1" applyAlignment="1">
      <alignment vertical="center"/>
    </xf>
    <xf numFmtId="0" fontId="14" fillId="3" borderId="8" xfId="7" applyFont="1" applyFill="1" applyBorder="1" applyProtection="1">
      <protection locked="0"/>
    </xf>
    <xf numFmtId="0" fontId="14" fillId="3" borderId="1" xfId="7" applyFont="1" applyFill="1" applyBorder="1" applyProtection="1">
      <protection locked="0"/>
    </xf>
    <xf numFmtId="0" fontId="14" fillId="3" borderId="9" xfId="7" applyFont="1" applyFill="1" applyBorder="1" applyProtection="1">
      <protection locked="0"/>
    </xf>
    <xf numFmtId="0" fontId="6" fillId="2" borderId="6" xfId="5" applyFont="1" applyFill="1" applyBorder="1" applyAlignment="1">
      <alignment horizontal="center" vertical="center"/>
    </xf>
    <xf numFmtId="0" fontId="6" fillId="2" borderId="0" xfId="5" applyFont="1" applyFill="1" applyAlignment="1">
      <alignment horizontal="center" vertical="center"/>
    </xf>
    <xf numFmtId="0" fontId="5" fillId="3" borderId="8" xfId="5" applyFont="1" applyFill="1" applyBorder="1" applyAlignment="1" applyProtection="1">
      <alignment horizontal="right" vertical="center"/>
      <protection locked="0"/>
    </xf>
    <xf numFmtId="0" fontId="5" fillId="3" borderId="1" xfId="5" applyFont="1" applyFill="1" applyBorder="1" applyAlignment="1" applyProtection="1">
      <alignment horizontal="right" vertical="center"/>
      <protection locked="0"/>
    </xf>
    <xf numFmtId="0" fontId="5" fillId="3" borderId="9" xfId="5" applyFont="1" applyFill="1" applyBorder="1" applyAlignment="1" applyProtection="1">
      <alignment horizontal="right" vertical="center"/>
      <protection locked="0"/>
    </xf>
    <xf numFmtId="0" fontId="14" fillId="2" borderId="0" xfId="5" applyFont="1" applyFill="1" applyAlignment="1">
      <alignment vertical="top" wrapText="1"/>
    </xf>
    <xf numFmtId="0" fontId="14" fillId="2" borderId="0" xfId="5" applyFont="1" applyFill="1" applyAlignment="1">
      <alignment vertical="top"/>
    </xf>
    <xf numFmtId="0" fontId="14" fillId="2" borderId="0" xfId="5" applyFont="1" applyFill="1" applyProtection="1">
      <protection locked="0"/>
    </xf>
    <xf numFmtId="49" fontId="5" fillId="3" borderId="8" xfId="7" applyNumberFormat="1" applyFont="1" applyFill="1" applyBorder="1" applyAlignment="1" applyProtection="1">
      <alignment vertical="center"/>
      <protection locked="0"/>
    </xf>
    <xf numFmtId="49" fontId="5" fillId="3" borderId="1" xfId="7" applyNumberFormat="1" applyFont="1" applyFill="1" applyBorder="1" applyAlignment="1" applyProtection="1">
      <alignment vertical="center"/>
      <protection locked="0"/>
    </xf>
    <xf numFmtId="49" fontId="5" fillId="3" borderId="9" xfId="7" applyNumberFormat="1" applyFont="1" applyFill="1" applyBorder="1" applyAlignment="1" applyProtection="1">
      <alignment vertical="center"/>
      <protection locked="0"/>
    </xf>
    <xf numFmtId="0" fontId="6" fillId="2" borderId="7" xfId="5" applyFont="1" applyFill="1" applyBorder="1" applyAlignment="1">
      <alignment horizontal="center" vertical="center"/>
    </xf>
    <xf numFmtId="0" fontId="5" fillId="3" borderId="8" xfId="5" applyFont="1" applyFill="1" applyBorder="1" applyAlignment="1" applyProtection="1">
      <alignment horizontal="center" vertical="center"/>
      <protection locked="0"/>
    </xf>
    <xf numFmtId="0" fontId="5" fillId="3" borderId="9" xfId="5" applyFont="1" applyFill="1" applyBorder="1" applyAlignment="1" applyProtection="1">
      <alignment horizontal="center" vertical="center"/>
      <protection locked="0"/>
    </xf>
    <xf numFmtId="0" fontId="6" fillId="2" borderId="6" xfId="5" applyFont="1" applyFill="1" applyBorder="1" applyAlignment="1">
      <alignment horizontal="left" vertical="center"/>
    </xf>
    <xf numFmtId="0" fontId="6" fillId="2" borderId="0" xfId="5" applyFont="1" applyFill="1" applyAlignment="1">
      <alignment horizontal="left" vertical="center"/>
    </xf>
    <xf numFmtId="0" fontId="5" fillId="3" borderId="8" xfId="5" applyFont="1" applyFill="1" applyBorder="1" applyAlignment="1" applyProtection="1">
      <alignment vertical="center"/>
      <protection locked="0"/>
    </xf>
    <xf numFmtId="0" fontId="5" fillId="3" borderId="1" xfId="5" applyFont="1" applyFill="1" applyBorder="1" applyAlignment="1" applyProtection="1">
      <alignment vertical="center"/>
      <protection locked="0"/>
    </xf>
    <xf numFmtId="0" fontId="5" fillId="3" borderId="9" xfId="5" applyFont="1" applyFill="1" applyBorder="1" applyAlignment="1" applyProtection="1">
      <alignment vertical="center"/>
      <protection locked="0"/>
    </xf>
    <xf numFmtId="0" fontId="6" fillId="2" borderId="0" xfId="5" applyFont="1" applyFill="1" applyAlignment="1">
      <alignment vertical="top"/>
    </xf>
    <xf numFmtId="0" fontId="14" fillId="3" borderId="8" xfId="5" applyFont="1" applyFill="1" applyBorder="1" applyAlignment="1" applyProtection="1">
      <alignment vertical="center"/>
      <protection locked="0"/>
    </xf>
    <xf numFmtId="0" fontId="14" fillId="3" borderId="1" xfId="5" applyFont="1" applyFill="1" applyBorder="1" applyAlignment="1" applyProtection="1">
      <alignment vertical="center"/>
      <protection locked="0"/>
    </xf>
    <xf numFmtId="0" fontId="14" fillId="3" borderId="9" xfId="5" applyFont="1" applyFill="1" applyBorder="1" applyAlignment="1" applyProtection="1">
      <alignment vertical="center"/>
      <protection locked="0"/>
    </xf>
    <xf numFmtId="0" fontId="6" fillId="2" borderId="2" xfId="5" applyFont="1" applyFill="1" applyBorder="1" applyAlignment="1">
      <alignment horizontal="left" vertical="center" wrapText="1"/>
    </xf>
    <xf numFmtId="0" fontId="6" fillId="2" borderId="12" xfId="5" applyFont="1" applyFill="1" applyBorder="1" applyAlignment="1">
      <alignment horizontal="left" vertical="center" wrapText="1"/>
    </xf>
    <xf numFmtId="0" fontId="14" fillId="3" borderId="8" xfId="7" applyFont="1" applyFill="1" applyBorder="1" applyAlignment="1" applyProtection="1">
      <alignment vertical="center" wrapText="1"/>
      <protection locked="0"/>
    </xf>
    <xf numFmtId="0" fontId="14" fillId="3" borderId="1" xfId="7" applyFont="1" applyFill="1" applyBorder="1" applyAlignment="1" applyProtection="1">
      <alignment vertical="center"/>
      <protection locked="0"/>
    </xf>
    <xf numFmtId="0" fontId="14" fillId="3" borderId="9" xfId="7" applyFont="1" applyFill="1" applyBorder="1" applyAlignment="1" applyProtection="1">
      <alignment vertical="center"/>
      <protection locked="0"/>
    </xf>
    <xf numFmtId="0" fontId="22" fillId="0" borderId="0" xfId="0" applyFont="1" applyAlignment="1">
      <alignment vertical="center"/>
    </xf>
    <xf numFmtId="0" fontId="20" fillId="0" borderId="0" xfId="0" applyFont="1" applyAlignment="1">
      <alignment horizontal="center" vertical="center"/>
    </xf>
    <xf numFmtId="0" fontId="21" fillId="0" borderId="0" xfId="0" applyFont="1" applyAlignment="1" applyProtection="1">
      <alignment horizontal="center" vertical="center"/>
      <protection locked="0"/>
    </xf>
    <xf numFmtId="0" fontId="18" fillId="0" borderId="0" xfId="0" applyFont="1" applyAlignment="1">
      <alignment vertical="center"/>
    </xf>
    <xf numFmtId="0" fontId="22" fillId="0" borderId="0" xfId="0" applyFont="1" applyAlignment="1">
      <alignment horizontal="right" vertical="center"/>
    </xf>
    <xf numFmtId="0" fontId="21" fillId="8" borderId="4"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21" fillId="8" borderId="4" xfId="0" applyNumberFormat="1" applyFont="1" applyFill="1" applyBorder="1" applyAlignment="1">
      <alignment horizontal="center" vertical="center" wrapText="1"/>
    </xf>
    <xf numFmtId="0" fontId="23" fillId="0" borderId="0" xfId="0" applyFont="1" applyAlignment="1">
      <alignment vertical="center"/>
    </xf>
    <xf numFmtId="0" fontId="21" fillId="8" borderId="4"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cellXfs>
  <cellStyles count="9">
    <cellStyle name="Normal" xfId="0" builtinId="0"/>
    <cellStyle name="Normal 12" xfId="1" xr:uid="{00000000-0005-0000-0000-000001000000}"/>
    <cellStyle name="Normal 2" xfId="2" xr:uid="{00000000-0005-0000-0000-000002000000}"/>
    <cellStyle name="Normal 2 4" xfId="6" xr:uid="{00000000-0005-0000-0000-000003000000}"/>
    <cellStyle name="Normal 2 4 4" xfId="8" xr:uid="{2143F2F8-24B7-4FB4-802D-328439D5CF76}"/>
    <cellStyle name="Normal 3" xfId="5" xr:uid="{00000000-0005-0000-0000-000004000000}"/>
    <cellStyle name="Normal 3 2" xfId="7" xr:uid="{D2C3EC8F-35CE-4F46-9F4A-60B298DBF386}"/>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showGridLines="0" topLeftCell="A7" zoomScale="90" zoomScaleNormal="90" workbookViewId="0">
      <selection activeCell="E9" sqref="E9"/>
    </sheetView>
  </sheetViews>
  <sheetFormatPr defaultColWidth="9.109375" defaultRowHeight="14.4" x14ac:dyDescent="0.3"/>
  <cols>
    <col min="1" max="8" width="9.109375" style="4"/>
    <col min="9" max="9" width="20" style="4" customWidth="1"/>
    <col min="10" max="16384" width="9.109375" style="4"/>
  </cols>
  <sheetData>
    <row r="1" spans="1:10" ht="15.6" x14ac:dyDescent="0.3">
      <c r="A1" s="111" t="s">
        <v>0</v>
      </c>
      <c r="B1" s="112"/>
      <c r="C1" s="112"/>
      <c r="D1" s="2"/>
      <c r="E1" s="2"/>
      <c r="F1" s="2"/>
      <c r="G1" s="2"/>
      <c r="H1" s="2"/>
      <c r="I1" s="2"/>
      <c r="J1" s="3"/>
    </row>
    <row r="2" spans="1:10" ht="14.4" customHeight="1" x14ac:dyDescent="0.3">
      <c r="A2" s="113" t="s">
        <v>1</v>
      </c>
      <c r="B2" s="114"/>
      <c r="C2" s="114"/>
      <c r="D2" s="114"/>
      <c r="E2" s="114"/>
      <c r="F2" s="114"/>
      <c r="G2" s="114"/>
      <c r="H2" s="114"/>
      <c r="I2" s="114"/>
      <c r="J2" s="115"/>
    </row>
    <row r="3" spans="1:10" x14ac:dyDescent="0.3">
      <c r="A3" s="5"/>
      <c r="B3" s="6"/>
      <c r="C3" s="6"/>
      <c r="D3" s="6"/>
      <c r="E3" s="6"/>
      <c r="F3" s="6"/>
      <c r="G3" s="6"/>
      <c r="H3" s="6"/>
      <c r="I3" s="6"/>
      <c r="J3" s="7"/>
    </row>
    <row r="4" spans="1:10" ht="33.6" customHeight="1" x14ac:dyDescent="0.3">
      <c r="A4" s="116" t="s">
        <v>2</v>
      </c>
      <c r="B4" s="117"/>
      <c r="C4" s="117"/>
      <c r="D4" s="117"/>
      <c r="E4" s="118">
        <v>44927</v>
      </c>
      <c r="F4" s="119"/>
      <c r="G4" s="8" t="s">
        <v>3</v>
      </c>
      <c r="H4" s="118">
        <v>45107</v>
      </c>
      <c r="I4" s="119"/>
      <c r="J4" s="9"/>
    </row>
    <row r="5" spans="1:10" s="10" customFormat="1" ht="10.199999999999999" customHeight="1" x14ac:dyDescent="0.3">
      <c r="A5" s="120"/>
      <c r="B5" s="121"/>
      <c r="C5" s="121"/>
      <c r="D5" s="121"/>
      <c r="E5" s="121"/>
      <c r="F5" s="121"/>
      <c r="G5" s="121"/>
      <c r="H5" s="121"/>
      <c r="I5" s="121"/>
      <c r="J5" s="122"/>
    </row>
    <row r="6" spans="1:10" ht="20.399999999999999" customHeight="1" x14ac:dyDescent="0.3">
      <c r="A6" s="11"/>
      <c r="B6" s="12" t="s">
        <v>4</v>
      </c>
      <c r="C6" s="13"/>
      <c r="D6" s="13"/>
      <c r="E6" s="19">
        <v>2023</v>
      </c>
      <c r="F6" s="14"/>
      <c r="G6" s="8"/>
      <c r="H6" s="14"/>
      <c r="I6" s="15"/>
      <c r="J6" s="16"/>
    </row>
    <row r="7" spans="1:10" s="18" customFormat="1" ht="10.95" customHeight="1" x14ac:dyDescent="0.3">
      <c r="A7" s="11"/>
      <c r="B7" s="13"/>
      <c r="C7" s="13"/>
      <c r="D7" s="13"/>
      <c r="E7" s="17"/>
      <c r="F7" s="17"/>
      <c r="G7" s="8"/>
      <c r="H7" s="14"/>
      <c r="I7" s="15"/>
      <c r="J7" s="16"/>
    </row>
    <row r="8" spans="1:10" ht="20.399999999999999" customHeight="1" x14ac:dyDescent="0.3">
      <c r="A8" s="11"/>
      <c r="B8" s="12" t="s">
        <v>5</v>
      </c>
      <c r="C8" s="13"/>
      <c r="D8" s="13"/>
      <c r="E8" s="19">
        <v>2</v>
      </c>
      <c r="F8" s="14"/>
      <c r="G8" s="8"/>
      <c r="H8" s="14"/>
      <c r="I8" s="15"/>
      <c r="J8" s="16"/>
    </row>
    <row r="9" spans="1:10" s="18" customFormat="1" ht="10.95" customHeight="1" x14ac:dyDescent="0.3">
      <c r="A9" s="11"/>
      <c r="B9" s="13"/>
      <c r="C9" s="13"/>
      <c r="D9" s="13"/>
      <c r="E9" s="17"/>
      <c r="F9" s="17"/>
      <c r="G9" s="8"/>
      <c r="H9" s="17"/>
      <c r="I9" s="20"/>
      <c r="J9" s="16"/>
    </row>
    <row r="10" spans="1:10" ht="37.950000000000003" customHeight="1" x14ac:dyDescent="0.3">
      <c r="A10" s="130" t="s">
        <v>6</v>
      </c>
      <c r="B10" s="131"/>
      <c r="C10" s="131"/>
      <c r="D10" s="131"/>
      <c r="E10" s="131"/>
      <c r="F10" s="131"/>
      <c r="G10" s="131"/>
      <c r="H10" s="131"/>
      <c r="I10" s="131"/>
      <c r="J10" s="21"/>
    </row>
    <row r="11" spans="1:10" ht="24.6" customHeight="1" x14ac:dyDescent="0.3">
      <c r="A11" s="132" t="s">
        <v>7</v>
      </c>
      <c r="B11" s="133"/>
      <c r="C11" s="125" t="s">
        <v>465</v>
      </c>
      <c r="D11" s="126"/>
      <c r="E11" s="22"/>
      <c r="F11" s="134" t="s">
        <v>8</v>
      </c>
      <c r="G11" s="124"/>
      <c r="H11" s="135" t="s">
        <v>466</v>
      </c>
      <c r="I11" s="136"/>
      <c r="J11" s="23"/>
    </row>
    <row r="12" spans="1:10" ht="14.4" customHeight="1" x14ac:dyDescent="0.3">
      <c r="A12" s="24"/>
      <c r="B12" s="25"/>
      <c r="C12" s="25"/>
      <c r="D12" s="25"/>
      <c r="E12" s="128"/>
      <c r="F12" s="128"/>
      <c r="G12" s="128"/>
      <c r="H12" s="128"/>
      <c r="I12" s="26"/>
      <c r="J12" s="23"/>
    </row>
    <row r="13" spans="1:10" ht="21" customHeight="1" x14ac:dyDescent="0.3">
      <c r="A13" s="123" t="s">
        <v>9</v>
      </c>
      <c r="B13" s="124"/>
      <c r="C13" s="125" t="s">
        <v>467</v>
      </c>
      <c r="D13" s="126"/>
      <c r="E13" s="127"/>
      <c r="F13" s="128"/>
      <c r="G13" s="128"/>
      <c r="H13" s="128"/>
      <c r="I13" s="26"/>
      <c r="J13" s="23"/>
    </row>
    <row r="14" spans="1:10" ht="10.95" customHeight="1" x14ac:dyDescent="0.3">
      <c r="A14" s="22"/>
      <c r="B14" s="26"/>
      <c r="C14" s="25"/>
      <c r="D14" s="25"/>
      <c r="E14" s="129"/>
      <c r="F14" s="129"/>
      <c r="G14" s="129"/>
      <c r="H14" s="129"/>
      <c r="I14" s="25"/>
      <c r="J14" s="27"/>
    </row>
    <row r="15" spans="1:10" ht="22.95" customHeight="1" x14ac:dyDescent="0.3">
      <c r="A15" s="123" t="s">
        <v>10</v>
      </c>
      <c r="B15" s="124"/>
      <c r="C15" s="125" t="s">
        <v>468</v>
      </c>
      <c r="D15" s="126"/>
      <c r="E15" s="143"/>
      <c r="F15" s="144"/>
      <c r="G15" s="28" t="s">
        <v>11</v>
      </c>
      <c r="H15" s="135" t="s">
        <v>469</v>
      </c>
      <c r="I15" s="136"/>
      <c r="J15" s="29"/>
    </row>
    <row r="16" spans="1:10" ht="10.95" customHeight="1" x14ac:dyDescent="0.3">
      <c r="A16" s="22"/>
      <c r="B16" s="26"/>
      <c r="C16" s="25"/>
      <c r="D16" s="25"/>
      <c r="E16" s="129"/>
      <c r="F16" s="129"/>
      <c r="G16" s="129"/>
      <c r="H16" s="129"/>
      <c r="I16" s="25"/>
      <c r="J16" s="27"/>
    </row>
    <row r="17" spans="1:10" ht="22.95" customHeight="1" x14ac:dyDescent="0.3">
      <c r="A17" s="30"/>
      <c r="B17" s="28" t="s">
        <v>12</v>
      </c>
      <c r="C17" s="125" t="s">
        <v>470</v>
      </c>
      <c r="D17" s="126"/>
      <c r="E17" s="31"/>
      <c r="F17" s="31"/>
      <c r="G17" s="31"/>
      <c r="H17" s="31"/>
      <c r="I17" s="31"/>
      <c r="J17" s="29"/>
    </row>
    <row r="18" spans="1:10" x14ac:dyDescent="0.3">
      <c r="A18" s="137"/>
      <c r="B18" s="138"/>
      <c r="C18" s="129"/>
      <c r="D18" s="129"/>
      <c r="E18" s="129"/>
      <c r="F18" s="129"/>
      <c r="G18" s="129"/>
      <c r="H18" s="129"/>
      <c r="I18" s="25"/>
      <c r="J18" s="27"/>
    </row>
    <row r="19" spans="1:10" x14ac:dyDescent="0.3">
      <c r="A19" s="132" t="s">
        <v>13</v>
      </c>
      <c r="B19" s="139"/>
      <c r="C19" s="140" t="s">
        <v>471</v>
      </c>
      <c r="D19" s="141"/>
      <c r="E19" s="141"/>
      <c r="F19" s="141"/>
      <c r="G19" s="141"/>
      <c r="H19" s="141"/>
      <c r="I19" s="141"/>
      <c r="J19" s="142"/>
    </row>
    <row r="20" spans="1:10" x14ac:dyDescent="0.3">
      <c r="A20" s="24"/>
      <c r="B20" s="25"/>
      <c r="C20" s="32"/>
      <c r="D20" s="25"/>
      <c r="E20" s="129"/>
      <c r="F20" s="129"/>
      <c r="G20" s="129"/>
      <c r="H20" s="129"/>
      <c r="I20" s="25"/>
      <c r="J20" s="27"/>
    </row>
    <row r="21" spans="1:10" x14ac:dyDescent="0.3">
      <c r="A21" s="132" t="s">
        <v>14</v>
      </c>
      <c r="B21" s="139"/>
      <c r="C21" s="135" t="s">
        <v>472</v>
      </c>
      <c r="D21" s="136"/>
      <c r="E21" s="129"/>
      <c r="F21" s="129"/>
      <c r="G21" s="140" t="s">
        <v>473</v>
      </c>
      <c r="H21" s="141"/>
      <c r="I21" s="141"/>
      <c r="J21" s="142"/>
    </row>
    <row r="22" spans="1:10" x14ac:dyDescent="0.3">
      <c r="A22" s="24"/>
      <c r="B22" s="25"/>
      <c r="C22" s="25"/>
      <c r="D22" s="25"/>
      <c r="E22" s="129"/>
      <c r="F22" s="129"/>
      <c r="G22" s="129"/>
      <c r="H22" s="129"/>
      <c r="I22" s="25"/>
      <c r="J22" s="27"/>
    </row>
    <row r="23" spans="1:10" x14ac:dyDescent="0.3">
      <c r="A23" s="132" t="s">
        <v>15</v>
      </c>
      <c r="B23" s="139"/>
      <c r="C23" s="140" t="s">
        <v>474</v>
      </c>
      <c r="D23" s="141"/>
      <c r="E23" s="141"/>
      <c r="F23" s="141"/>
      <c r="G23" s="141"/>
      <c r="H23" s="141"/>
      <c r="I23" s="141"/>
      <c r="J23" s="142"/>
    </row>
    <row r="24" spans="1:10" x14ac:dyDescent="0.3">
      <c r="A24" s="24"/>
      <c r="B24" s="25"/>
      <c r="C24" s="25"/>
      <c r="D24" s="25"/>
      <c r="E24" s="129"/>
      <c r="F24" s="129"/>
      <c r="G24" s="129"/>
      <c r="H24" s="129"/>
      <c r="I24" s="25"/>
      <c r="J24" s="27"/>
    </row>
    <row r="25" spans="1:10" x14ac:dyDescent="0.3">
      <c r="A25" s="132" t="s">
        <v>16</v>
      </c>
      <c r="B25" s="139"/>
      <c r="C25" s="146" t="s">
        <v>475</v>
      </c>
      <c r="D25" s="147"/>
      <c r="E25" s="147"/>
      <c r="F25" s="147"/>
      <c r="G25" s="147"/>
      <c r="H25" s="147"/>
      <c r="I25" s="147"/>
      <c r="J25" s="148"/>
    </row>
    <row r="26" spans="1:10" x14ac:dyDescent="0.3">
      <c r="A26" s="24"/>
      <c r="B26" s="25"/>
      <c r="C26" s="32"/>
      <c r="D26" s="25"/>
      <c r="E26" s="129"/>
      <c r="F26" s="129"/>
      <c r="G26" s="129"/>
      <c r="H26" s="129"/>
      <c r="I26" s="25"/>
      <c r="J26" s="27"/>
    </row>
    <row r="27" spans="1:10" x14ac:dyDescent="0.3">
      <c r="A27" s="132" t="s">
        <v>17</v>
      </c>
      <c r="B27" s="139"/>
      <c r="C27" s="146" t="s">
        <v>476</v>
      </c>
      <c r="D27" s="147"/>
      <c r="E27" s="147"/>
      <c r="F27" s="147"/>
      <c r="G27" s="147"/>
      <c r="H27" s="147"/>
      <c r="I27" s="147"/>
      <c r="J27" s="148"/>
    </row>
    <row r="28" spans="1:10" ht="13.95" customHeight="1" x14ac:dyDescent="0.3">
      <c r="A28" s="24"/>
      <c r="B28" s="25"/>
      <c r="C28" s="32"/>
      <c r="D28" s="25"/>
      <c r="E28" s="129"/>
      <c r="F28" s="129"/>
      <c r="G28" s="129"/>
      <c r="H28" s="129"/>
      <c r="I28" s="25"/>
      <c r="J28" s="27"/>
    </row>
    <row r="29" spans="1:10" ht="22.95" customHeight="1" x14ac:dyDescent="0.3">
      <c r="A29" s="123" t="s">
        <v>18</v>
      </c>
      <c r="B29" s="139"/>
      <c r="C29" s="93">
        <v>2433</v>
      </c>
      <c r="D29" s="34"/>
      <c r="E29" s="145"/>
      <c r="F29" s="145"/>
      <c r="G29" s="145"/>
      <c r="H29" s="145"/>
      <c r="I29" s="35"/>
      <c r="J29" s="36"/>
    </row>
    <row r="30" spans="1:10" x14ac:dyDescent="0.3">
      <c r="A30" s="24"/>
      <c r="B30" s="25"/>
      <c r="C30" s="25"/>
      <c r="D30" s="25"/>
      <c r="E30" s="129"/>
      <c r="F30" s="129"/>
      <c r="G30" s="129"/>
      <c r="H30" s="129"/>
      <c r="I30" s="35"/>
      <c r="J30" s="36"/>
    </row>
    <row r="31" spans="1:10" x14ac:dyDescent="0.3">
      <c r="A31" s="132" t="s">
        <v>19</v>
      </c>
      <c r="B31" s="139"/>
      <c r="C31" s="47" t="s">
        <v>477</v>
      </c>
      <c r="D31" s="149" t="s">
        <v>20</v>
      </c>
      <c r="E31" s="150"/>
      <c r="F31" s="150"/>
      <c r="G31" s="150"/>
      <c r="H31" s="25"/>
      <c r="I31" s="37" t="s">
        <v>21</v>
      </c>
      <c r="J31" s="38" t="s">
        <v>22</v>
      </c>
    </row>
    <row r="32" spans="1:10" x14ac:dyDescent="0.3">
      <c r="A32" s="132"/>
      <c r="B32" s="139"/>
      <c r="C32" s="39"/>
      <c r="D32" s="8"/>
      <c r="E32" s="144"/>
      <c r="F32" s="144"/>
      <c r="G32" s="144"/>
      <c r="H32" s="144"/>
      <c r="I32" s="35"/>
      <c r="J32" s="36"/>
    </row>
    <row r="33" spans="1:10" x14ac:dyDescent="0.3">
      <c r="A33" s="132" t="s">
        <v>23</v>
      </c>
      <c r="B33" s="139"/>
      <c r="C33" s="33" t="s">
        <v>478</v>
      </c>
      <c r="D33" s="149" t="s">
        <v>24</v>
      </c>
      <c r="E33" s="150"/>
      <c r="F33" s="150"/>
      <c r="G33" s="150"/>
      <c r="H33" s="31"/>
      <c r="I33" s="37" t="s">
        <v>25</v>
      </c>
      <c r="J33" s="38" t="s">
        <v>26</v>
      </c>
    </row>
    <row r="34" spans="1:10" x14ac:dyDescent="0.3">
      <c r="A34" s="24"/>
      <c r="B34" s="25"/>
      <c r="C34" s="25"/>
      <c r="D34" s="25"/>
      <c r="E34" s="129"/>
      <c r="F34" s="129"/>
      <c r="G34" s="129"/>
      <c r="H34" s="129"/>
      <c r="I34" s="25"/>
      <c r="J34" s="27"/>
    </row>
    <row r="35" spans="1:10" x14ac:dyDescent="0.3">
      <c r="A35" s="149" t="s">
        <v>27</v>
      </c>
      <c r="B35" s="150"/>
      <c r="C35" s="150"/>
      <c r="D35" s="150"/>
      <c r="E35" s="150" t="s">
        <v>28</v>
      </c>
      <c r="F35" s="150"/>
      <c r="G35" s="150"/>
      <c r="H35" s="150"/>
      <c r="I35" s="150"/>
      <c r="J35" s="40" t="s">
        <v>29</v>
      </c>
    </row>
    <row r="36" spans="1:10" x14ac:dyDescent="0.3">
      <c r="A36" s="24"/>
      <c r="B36" s="25"/>
      <c r="C36" s="25"/>
      <c r="D36" s="25"/>
      <c r="E36" s="129"/>
      <c r="F36" s="129"/>
      <c r="G36" s="129"/>
      <c r="H36" s="129"/>
      <c r="I36" s="25"/>
      <c r="J36" s="36"/>
    </row>
    <row r="37" spans="1:10" x14ac:dyDescent="0.3">
      <c r="A37" s="151"/>
      <c r="B37" s="152"/>
      <c r="C37" s="152"/>
      <c r="D37" s="152"/>
      <c r="E37" s="151"/>
      <c r="F37" s="152"/>
      <c r="G37" s="152"/>
      <c r="H37" s="152"/>
      <c r="I37" s="153"/>
      <c r="J37" s="54"/>
    </row>
    <row r="38" spans="1:10" x14ac:dyDescent="0.3">
      <c r="A38" s="24"/>
      <c r="B38" s="25"/>
      <c r="C38" s="32"/>
      <c r="D38" s="154"/>
      <c r="E38" s="154"/>
      <c r="F38" s="154"/>
      <c r="G38" s="154"/>
      <c r="H38" s="154"/>
      <c r="I38" s="154"/>
      <c r="J38" s="27"/>
    </row>
    <row r="39" spans="1:10" x14ac:dyDescent="0.3">
      <c r="A39" s="151"/>
      <c r="B39" s="152"/>
      <c r="C39" s="152"/>
      <c r="D39" s="153"/>
      <c r="E39" s="151"/>
      <c r="F39" s="152"/>
      <c r="G39" s="152"/>
      <c r="H39" s="152"/>
      <c r="I39" s="153"/>
      <c r="J39" s="55"/>
    </row>
    <row r="40" spans="1:10" x14ac:dyDescent="0.3">
      <c r="A40" s="24"/>
      <c r="B40" s="25"/>
      <c r="C40" s="32"/>
      <c r="D40" s="41"/>
      <c r="E40" s="154"/>
      <c r="F40" s="154"/>
      <c r="G40" s="154"/>
      <c r="H40" s="154"/>
      <c r="I40" s="26"/>
      <c r="J40" s="27"/>
    </row>
    <row r="41" spans="1:10" x14ac:dyDescent="0.3">
      <c r="A41" s="151"/>
      <c r="B41" s="152"/>
      <c r="C41" s="152"/>
      <c r="D41" s="153"/>
      <c r="E41" s="151"/>
      <c r="F41" s="152"/>
      <c r="G41" s="152"/>
      <c r="H41" s="152"/>
      <c r="I41" s="153"/>
      <c r="J41" s="55"/>
    </row>
    <row r="42" spans="1:10" x14ac:dyDescent="0.3">
      <c r="A42" s="24"/>
      <c r="B42" s="25"/>
      <c r="C42" s="32"/>
      <c r="D42" s="41"/>
      <c r="E42" s="154"/>
      <c r="F42" s="154"/>
      <c r="G42" s="154"/>
      <c r="H42" s="154"/>
      <c r="I42" s="26"/>
      <c r="J42" s="27"/>
    </row>
    <row r="43" spans="1:10" x14ac:dyDescent="0.3">
      <c r="A43" s="151"/>
      <c r="B43" s="152"/>
      <c r="C43" s="152"/>
      <c r="D43" s="153"/>
      <c r="E43" s="151"/>
      <c r="F43" s="152"/>
      <c r="G43" s="152"/>
      <c r="H43" s="152"/>
      <c r="I43" s="153"/>
      <c r="J43" s="55"/>
    </row>
    <row r="44" spans="1:10" x14ac:dyDescent="0.3">
      <c r="A44" s="42"/>
      <c r="B44" s="32"/>
      <c r="C44" s="155"/>
      <c r="D44" s="155"/>
      <c r="E44" s="129"/>
      <c r="F44" s="129"/>
      <c r="G44" s="155"/>
      <c r="H44" s="155"/>
      <c r="I44" s="155"/>
      <c r="J44" s="27"/>
    </row>
    <row r="45" spans="1:10" x14ac:dyDescent="0.3">
      <c r="A45" s="151"/>
      <c r="B45" s="152"/>
      <c r="C45" s="152"/>
      <c r="D45" s="153"/>
      <c r="E45" s="151"/>
      <c r="F45" s="152"/>
      <c r="G45" s="152"/>
      <c r="H45" s="152"/>
      <c r="I45" s="153"/>
      <c r="J45" s="55"/>
    </row>
    <row r="46" spans="1:10" x14ac:dyDescent="0.3">
      <c r="A46" s="42"/>
      <c r="B46" s="32"/>
      <c r="C46" s="32"/>
      <c r="D46" s="25"/>
      <c r="E46" s="156"/>
      <c r="F46" s="156"/>
      <c r="G46" s="155"/>
      <c r="H46" s="155"/>
      <c r="I46" s="25"/>
      <c r="J46" s="27"/>
    </row>
    <row r="47" spans="1:10" x14ac:dyDescent="0.3">
      <c r="A47" s="151"/>
      <c r="B47" s="152"/>
      <c r="C47" s="152"/>
      <c r="D47" s="153"/>
      <c r="E47" s="151"/>
      <c r="F47" s="152"/>
      <c r="G47" s="152"/>
      <c r="H47" s="152"/>
      <c r="I47" s="153"/>
      <c r="J47" s="33"/>
    </row>
    <row r="48" spans="1:10" x14ac:dyDescent="0.3">
      <c r="A48" s="48"/>
      <c r="B48" s="49"/>
      <c r="C48" s="49"/>
      <c r="D48" s="49"/>
      <c r="E48" s="49"/>
      <c r="F48" s="49"/>
      <c r="G48" s="49"/>
      <c r="H48" s="49"/>
      <c r="I48" s="49"/>
      <c r="J48" s="50"/>
    </row>
    <row r="49" spans="1:10" x14ac:dyDescent="0.3">
      <c r="A49" s="151"/>
      <c r="B49" s="152"/>
      <c r="C49" s="152"/>
      <c r="D49" s="153"/>
      <c r="E49" s="151"/>
      <c r="F49" s="152"/>
      <c r="G49" s="152"/>
      <c r="H49" s="152"/>
      <c r="I49" s="153"/>
      <c r="J49" s="33"/>
    </row>
    <row r="50" spans="1:10" x14ac:dyDescent="0.3">
      <c r="A50" s="48"/>
      <c r="B50" s="49"/>
      <c r="C50" s="49"/>
      <c r="D50" s="49"/>
      <c r="E50" s="49"/>
      <c r="F50" s="49"/>
      <c r="G50" s="49"/>
      <c r="H50" s="49"/>
      <c r="I50" s="49"/>
      <c r="J50" s="50"/>
    </row>
    <row r="51" spans="1:10" x14ac:dyDescent="0.3">
      <c r="A51" s="151"/>
      <c r="B51" s="152"/>
      <c r="C51" s="152"/>
      <c r="D51" s="153"/>
      <c r="E51" s="151"/>
      <c r="F51" s="152"/>
      <c r="G51" s="152"/>
      <c r="H51" s="152"/>
      <c r="I51" s="153"/>
      <c r="J51" s="55"/>
    </row>
    <row r="52" spans="1:10" x14ac:dyDescent="0.3">
      <c r="A52" s="48"/>
      <c r="B52" s="49"/>
      <c r="C52" s="49"/>
      <c r="D52" s="49"/>
      <c r="E52" s="49"/>
      <c r="F52" s="49"/>
      <c r="G52" s="49"/>
      <c r="H52" s="49"/>
      <c r="I52" s="49"/>
      <c r="J52" s="50"/>
    </row>
    <row r="53" spans="1:10" x14ac:dyDescent="0.3">
      <c r="A53" s="151"/>
      <c r="B53" s="152"/>
      <c r="C53" s="152"/>
      <c r="D53" s="153"/>
      <c r="E53" s="151"/>
      <c r="F53" s="152"/>
      <c r="G53" s="152"/>
      <c r="H53" s="152"/>
      <c r="I53" s="153"/>
      <c r="J53" s="55"/>
    </row>
    <row r="54" spans="1:10" x14ac:dyDescent="0.3">
      <c r="A54" s="51"/>
      <c r="B54" s="52"/>
      <c r="C54" s="52"/>
      <c r="D54" s="52"/>
      <c r="E54" s="52"/>
      <c r="F54" s="52"/>
      <c r="G54" s="52"/>
      <c r="H54" s="52"/>
      <c r="I54" s="52"/>
      <c r="J54" s="53"/>
    </row>
    <row r="55" spans="1:10" x14ac:dyDescent="0.3">
      <c r="A55" s="51"/>
      <c r="B55" s="52"/>
      <c r="C55" s="52"/>
      <c r="D55" s="52"/>
      <c r="E55" s="52"/>
      <c r="F55" s="52"/>
      <c r="G55" s="52"/>
      <c r="H55" s="52"/>
      <c r="I55" s="52"/>
      <c r="J55" s="53"/>
    </row>
    <row r="56" spans="1:10" x14ac:dyDescent="0.3">
      <c r="A56" s="151"/>
      <c r="B56" s="152"/>
      <c r="C56" s="152"/>
      <c r="D56" s="153"/>
      <c r="E56" s="151"/>
      <c r="F56" s="152"/>
      <c r="G56" s="152"/>
      <c r="H56" s="152"/>
      <c r="I56" s="153"/>
      <c r="J56" s="55"/>
    </row>
    <row r="57" spans="1:10" x14ac:dyDescent="0.3">
      <c r="A57" s="51"/>
      <c r="B57" s="52"/>
      <c r="C57" s="52"/>
      <c r="D57" s="52"/>
      <c r="E57" s="52"/>
      <c r="F57" s="52"/>
      <c r="G57" s="52"/>
      <c r="H57" s="52"/>
      <c r="I57" s="52"/>
      <c r="J57" s="53"/>
    </row>
    <row r="58" spans="1:10" x14ac:dyDescent="0.3">
      <c r="A58" s="151"/>
      <c r="B58" s="152"/>
      <c r="C58" s="152"/>
      <c r="D58" s="153"/>
      <c r="E58" s="151"/>
      <c r="F58" s="152"/>
      <c r="G58" s="152"/>
      <c r="H58" s="152"/>
      <c r="I58" s="153"/>
      <c r="J58" s="55"/>
    </row>
    <row r="59" spans="1:10" x14ac:dyDescent="0.3">
      <c r="A59" s="51"/>
      <c r="B59" s="52"/>
      <c r="C59" s="52"/>
      <c r="D59" s="52"/>
      <c r="E59" s="52"/>
      <c r="F59" s="52"/>
      <c r="G59" s="52"/>
      <c r="H59" s="52"/>
      <c r="I59" s="52"/>
      <c r="J59" s="53"/>
    </row>
    <row r="60" spans="1:10" x14ac:dyDescent="0.3">
      <c r="A60" s="151"/>
      <c r="B60" s="152"/>
      <c r="C60" s="152"/>
      <c r="D60" s="153"/>
      <c r="E60" s="151"/>
      <c r="F60" s="152"/>
      <c r="G60" s="152"/>
      <c r="H60" s="152"/>
      <c r="I60" s="153"/>
      <c r="J60" s="55"/>
    </row>
    <row r="61" spans="1:10" x14ac:dyDescent="0.3">
      <c r="A61" s="51"/>
      <c r="B61" s="52"/>
      <c r="C61" s="52"/>
      <c r="D61" s="52"/>
      <c r="E61" s="52"/>
      <c r="F61" s="52"/>
      <c r="G61" s="52"/>
      <c r="H61" s="52"/>
      <c r="I61" s="52"/>
      <c r="J61" s="53"/>
    </row>
    <row r="62" spans="1:10" x14ac:dyDescent="0.3">
      <c r="A62" s="151"/>
      <c r="B62" s="152"/>
      <c r="C62" s="152"/>
      <c r="D62" s="153"/>
      <c r="E62" s="151"/>
      <c r="F62" s="152"/>
      <c r="G62" s="152"/>
      <c r="H62" s="152"/>
      <c r="I62" s="153"/>
      <c r="J62" s="55"/>
    </row>
    <row r="63" spans="1:10" x14ac:dyDescent="0.3">
      <c r="A63" s="51"/>
      <c r="B63" s="52"/>
      <c r="C63" s="52"/>
      <c r="D63" s="52"/>
      <c r="E63" s="52"/>
      <c r="F63" s="52"/>
      <c r="G63" s="52"/>
      <c r="H63" s="52"/>
      <c r="I63" s="52"/>
      <c r="J63" s="53"/>
    </row>
    <row r="64" spans="1:10" x14ac:dyDescent="0.3">
      <c r="A64" s="151"/>
      <c r="B64" s="152"/>
      <c r="C64" s="152"/>
      <c r="D64" s="153"/>
      <c r="E64" s="151"/>
      <c r="F64" s="152"/>
      <c r="G64" s="152"/>
      <c r="H64" s="152"/>
      <c r="I64" s="153"/>
      <c r="J64" s="55"/>
    </row>
    <row r="65" spans="1:10" x14ac:dyDescent="0.3">
      <c r="A65" s="51"/>
      <c r="B65" s="52"/>
      <c r="C65" s="52"/>
      <c r="D65" s="52"/>
      <c r="E65" s="52"/>
      <c r="F65" s="52"/>
      <c r="G65" s="52"/>
      <c r="H65" s="52"/>
      <c r="I65" s="52"/>
      <c r="J65" s="53"/>
    </row>
    <row r="66" spans="1:10" x14ac:dyDescent="0.3">
      <c r="A66" s="151"/>
      <c r="B66" s="152"/>
      <c r="C66" s="152"/>
      <c r="D66" s="153"/>
      <c r="E66" s="151"/>
      <c r="F66" s="152"/>
      <c r="G66" s="152"/>
      <c r="H66" s="152"/>
      <c r="I66" s="153"/>
      <c r="J66" s="55"/>
    </row>
    <row r="67" spans="1:10" x14ac:dyDescent="0.3">
      <c r="A67" s="51"/>
      <c r="B67" s="52"/>
      <c r="C67" s="52"/>
      <c r="D67" s="52"/>
      <c r="E67" s="52"/>
      <c r="F67" s="52"/>
      <c r="G67" s="52"/>
      <c r="H67" s="52"/>
      <c r="I67" s="52"/>
      <c r="J67" s="53"/>
    </row>
    <row r="68" spans="1:10" x14ac:dyDescent="0.3">
      <c r="A68" s="151"/>
      <c r="B68" s="152"/>
      <c r="C68" s="152"/>
      <c r="D68" s="153"/>
      <c r="E68" s="151"/>
      <c r="F68" s="152"/>
      <c r="G68" s="152"/>
      <c r="H68" s="152"/>
      <c r="I68" s="153"/>
      <c r="J68" s="55"/>
    </row>
    <row r="69" spans="1:10" x14ac:dyDescent="0.3">
      <c r="A69" s="42"/>
      <c r="B69" s="32"/>
      <c r="C69" s="32"/>
      <c r="D69" s="25"/>
      <c r="E69" s="129"/>
      <c r="F69" s="129"/>
      <c r="G69" s="155"/>
      <c r="H69" s="155"/>
      <c r="I69" s="25"/>
      <c r="J69" s="43" t="s">
        <v>30</v>
      </c>
    </row>
    <row r="70" spans="1:10" x14ac:dyDescent="0.3">
      <c r="A70" s="42"/>
      <c r="B70" s="32"/>
      <c r="C70" s="32"/>
      <c r="D70" s="25"/>
      <c r="E70" s="129"/>
      <c r="F70" s="129"/>
      <c r="G70" s="155"/>
      <c r="H70" s="155"/>
      <c r="I70" s="25"/>
      <c r="J70" s="43" t="s">
        <v>31</v>
      </c>
    </row>
    <row r="71" spans="1:10" ht="14.4" customHeight="1" x14ac:dyDescent="0.3">
      <c r="A71" s="123" t="s">
        <v>32</v>
      </c>
      <c r="B71" s="134"/>
      <c r="C71" s="161" t="s">
        <v>479</v>
      </c>
      <c r="D71" s="162"/>
      <c r="E71" s="163" t="s">
        <v>33</v>
      </c>
      <c r="F71" s="164"/>
      <c r="G71" s="165"/>
      <c r="H71" s="166"/>
      <c r="I71" s="166"/>
      <c r="J71" s="167"/>
    </row>
    <row r="72" spans="1:10" x14ac:dyDescent="0.3">
      <c r="A72" s="42"/>
      <c r="B72" s="32"/>
      <c r="C72" s="155"/>
      <c r="D72" s="155"/>
      <c r="E72" s="129"/>
      <c r="F72" s="129"/>
      <c r="G72" s="168" t="s">
        <v>34</v>
      </c>
      <c r="H72" s="168"/>
      <c r="I72" s="168"/>
      <c r="J72" s="16"/>
    </row>
    <row r="73" spans="1:10" ht="13.95" customHeight="1" x14ac:dyDescent="0.3">
      <c r="A73" s="123" t="s">
        <v>35</v>
      </c>
      <c r="B73" s="134"/>
      <c r="C73" s="140" t="s">
        <v>480</v>
      </c>
      <c r="D73" s="141"/>
      <c r="E73" s="141"/>
      <c r="F73" s="141"/>
      <c r="G73" s="141"/>
      <c r="H73" s="141"/>
      <c r="I73" s="141"/>
      <c r="J73" s="142"/>
    </row>
    <row r="74" spans="1:10" x14ac:dyDescent="0.3">
      <c r="A74" s="24"/>
      <c r="B74" s="25"/>
      <c r="C74" s="145" t="s">
        <v>36</v>
      </c>
      <c r="D74" s="145"/>
      <c r="E74" s="145"/>
      <c r="F74" s="145"/>
      <c r="G74" s="145"/>
      <c r="H74" s="145"/>
      <c r="I74" s="145"/>
      <c r="J74" s="27"/>
    </row>
    <row r="75" spans="1:10" x14ac:dyDescent="0.3">
      <c r="A75" s="123" t="s">
        <v>37</v>
      </c>
      <c r="B75" s="134"/>
      <c r="C75" s="157" t="s">
        <v>481</v>
      </c>
      <c r="D75" s="158"/>
      <c r="E75" s="159"/>
      <c r="F75" s="129"/>
      <c r="G75" s="129"/>
      <c r="H75" s="150"/>
      <c r="I75" s="150"/>
      <c r="J75" s="160"/>
    </row>
    <row r="76" spans="1:10" x14ac:dyDescent="0.3">
      <c r="A76" s="24"/>
      <c r="B76" s="25"/>
      <c r="C76" s="32"/>
      <c r="D76" s="25"/>
      <c r="E76" s="129"/>
      <c r="F76" s="129"/>
      <c r="G76" s="129"/>
      <c r="H76" s="129"/>
      <c r="I76" s="25"/>
      <c r="J76" s="27"/>
    </row>
    <row r="77" spans="1:10" ht="14.4" customHeight="1" x14ac:dyDescent="0.3">
      <c r="A77" s="123" t="s">
        <v>38</v>
      </c>
      <c r="B77" s="134"/>
      <c r="C77" s="174" t="s">
        <v>482</v>
      </c>
      <c r="D77" s="175"/>
      <c r="E77" s="175"/>
      <c r="F77" s="175"/>
      <c r="G77" s="175"/>
      <c r="H77" s="175"/>
      <c r="I77" s="175"/>
      <c r="J77" s="176"/>
    </row>
    <row r="78" spans="1:10" x14ac:dyDescent="0.3">
      <c r="A78" s="24"/>
      <c r="B78" s="25"/>
      <c r="C78" s="25"/>
      <c r="D78" s="25"/>
      <c r="E78" s="129"/>
      <c r="F78" s="129"/>
      <c r="G78" s="129"/>
      <c r="H78" s="129"/>
      <c r="I78" s="25"/>
      <c r="J78" s="27"/>
    </row>
    <row r="79" spans="1:10" x14ac:dyDescent="0.3">
      <c r="A79" s="123" t="s">
        <v>39</v>
      </c>
      <c r="B79" s="134"/>
      <c r="C79" s="169"/>
      <c r="D79" s="170"/>
      <c r="E79" s="170"/>
      <c r="F79" s="170"/>
      <c r="G79" s="170"/>
      <c r="H79" s="170"/>
      <c r="I79" s="170"/>
      <c r="J79" s="171"/>
    </row>
    <row r="80" spans="1:10" ht="14.4" customHeight="1" x14ac:dyDescent="0.3">
      <c r="A80" s="24"/>
      <c r="B80" s="25"/>
      <c r="C80" s="172" t="s">
        <v>40</v>
      </c>
      <c r="D80" s="172"/>
      <c r="E80" s="172"/>
      <c r="F80" s="172"/>
      <c r="G80" s="25"/>
      <c r="H80" s="25"/>
      <c r="I80" s="25"/>
      <c r="J80" s="27"/>
    </row>
    <row r="81" spans="1:10" x14ac:dyDescent="0.3">
      <c r="A81" s="123" t="s">
        <v>41</v>
      </c>
      <c r="B81" s="134"/>
      <c r="C81" s="169"/>
      <c r="D81" s="170"/>
      <c r="E81" s="170"/>
      <c r="F81" s="170"/>
      <c r="G81" s="170"/>
      <c r="H81" s="170"/>
      <c r="I81" s="170"/>
      <c r="J81" s="171"/>
    </row>
    <row r="82" spans="1:10" ht="14.4" customHeight="1" x14ac:dyDescent="0.3">
      <c r="A82" s="44"/>
      <c r="B82" s="45"/>
      <c r="C82" s="173" t="s">
        <v>42</v>
      </c>
      <c r="D82" s="173"/>
      <c r="E82" s="173"/>
      <c r="F82" s="173"/>
      <c r="G82" s="173"/>
      <c r="H82" s="45"/>
      <c r="I82" s="45"/>
      <c r="J82" s="46"/>
    </row>
    <row r="89" spans="1:10" ht="27" customHeight="1" x14ac:dyDescent="0.3"/>
    <row r="93" spans="1:10" ht="38.4" customHeight="1" x14ac:dyDescent="0.3"/>
  </sheetData>
  <sheetProtection algorithmName="SHA-512" hashValue="aAUsLaJKrKAFYA0iZ+DN+gyBkFyeSyQKTBCaHKQRO4siYTnvWdyR7OznSPHm0R3YPekClV/zmE7ztrz1MkULYw==" saltValue="glyGPGS4pGZvZNZuJr/ibQ==" spinCount="100000" sheet="1" objects="1" scenarios="1" formatCells="0" insertRows="0"/>
  <mergeCells count="142">
    <mergeCell ref="E60:I60"/>
    <mergeCell ref="A62:D62"/>
    <mergeCell ref="E62:I62"/>
    <mergeCell ref="A64:D64"/>
    <mergeCell ref="E64:I64"/>
    <mergeCell ref="A66:D66"/>
    <mergeCell ref="E66:I66"/>
    <mergeCell ref="A68:D68"/>
    <mergeCell ref="E68:I68"/>
    <mergeCell ref="A79:B79"/>
    <mergeCell ref="C79:J79"/>
    <mergeCell ref="C80:F80"/>
    <mergeCell ref="A81:B81"/>
    <mergeCell ref="C81:J81"/>
    <mergeCell ref="C82:G82"/>
    <mergeCell ref="E76:F76"/>
    <mergeCell ref="G76:H76"/>
    <mergeCell ref="A77:B77"/>
    <mergeCell ref="C77:J77"/>
    <mergeCell ref="E78:F78"/>
    <mergeCell ref="G78:H78"/>
    <mergeCell ref="A73:B73"/>
    <mergeCell ref="C73:J73"/>
    <mergeCell ref="C74:I74"/>
    <mergeCell ref="A75:B75"/>
    <mergeCell ref="C75:E75"/>
    <mergeCell ref="F75:G75"/>
    <mergeCell ref="H75:J75"/>
    <mergeCell ref="A71:B71"/>
    <mergeCell ref="C71:D71"/>
    <mergeCell ref="E71:F71"/>
    <mergeCell ref="G71:J71"/>
    <mergeCell ref="C72:D72"/>
    <mergeCell ref="E72:F72"/>
    <mergeCell ref="G72:I72"/>
    <mergeCell ref="A47:D47"/>
    <mergeCell ref="E47:I47"/>
    <mergeCell ref="E69:F69"/>
    <mergeCell ref="G69:H69"/>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71:D71" xr:uid="{00000000-0002-0000-0000-000000000000}">
      <formula1>$J$69:$J$70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18"/>
  <sheetViews>
    <sheetView showGridLines="0" view="pageBreakPreview" topLeftCell="A106" zoomScale="70" zoomScaleNormal="100" zoomScaleSheetLayoutView="70" workbookViewId="0">
      <selection activeCell="D129" sqref="D129"/>
    </sheetView>
  </sheetViews>
  <sheetFormatPr defaultColWidth="8.88671875" defaultRowHeight="24" customHeight="1" x14ac:dyDescent="0.25"/>
  <cols>
    <col min="1" max="1" width="12.44140625" bestFit="1" customWidth="1"/>
    <col min="2" max="2" width="14" style="59" bestFit="1" customWidth="1"/>
    <col min="3" max="3" width="9.33203125" bestFit="1" customWidth="1"/>
    <col min="4" max="4" width="82.6640625" bestFit="1" customWidth="1"/>
    <col min="5" max="5" width="21.109375" customWidth="1"/>
    <col min="6" max="10" width="31.33203125" customWidth="1"/>
    <col min="11" max="11" width="13.88671875" bestFit="1" customWidth="1"/>
    <col min="12" max="13" width="15.44140625" bestFit="1" customWidth="1"/>
    <col min="14" max="14" width="14.44140625" bestFit="1" customWidth="1"/>
  </cols>
  <sheetData>
    <row r="1" spans="1:10" ht="24" customHeight="1" x14ac:dyDescent="0.25">
      <c r="A1" s="178" t="s">
        <v>43</v>
      </c>
      <c r="B1" s="178"/>
      <c r="C1" s="178"/>
      <c r="D1" s="178"/>
      <c r="E1" s="178"/>
      <c r="F1" s="178"/>
      <c r="G1" s="178"/>
      <c r="H1" s="178"/>
      <c r="I1" s="178"/>
      <c r="J1" s="178"/>
    </row>
    <row r="2" spans="1:10" ht="24" customHeight="1" x14ac:dyDescent="0.25">
      <c r="A2" s="179" t="s">
        <v>519</v>
      </c>
      <c r="B2" s="179"/>
      <c r="C2" s="179"/>
      <c r="D2" s="179"/>
      <c r="E2" s="179"/>
      <c r="F2" s="179"/>
      <c r="G2" s="179"/>
      <c r="H2" s="179"/>
      <c r="I2" s="179"/>
      <c r="J2" s="179"/>
    </row>
    <row r="3" spans="1:10" ht="24" customHeight="1" x14ac:dyDescent="0.25">
      <c r="A3" s="180"/>
      <c r="B3" s="180"/>
      <c r="C3" s="180"/>
      <c r="D3" s="180"/>
      <c r="E3" s="180"/>
      <c r="F3" s="180"/>
      <c r="G3" s="180"/>
      <c r="H3" s="180"/>
      <c r="I3" s="180"/>
      <c r="J3" s="180"/>
    </row>
    <row r="4" spans="1:10" ht="24" customHeight="1" x14ac:dyDescent="0.25">
      <c r="A4" s="181" t="s">
        <v>44</v>
      </c>
      <c r="B4" s="181"/>
      <c r="C4" s="181"/>
      <c r="D4" s="181"/>
      <c r="E4" s="181"/>
      <c r="F4" s="181"/>
      <c r="G4" s="181"/>
      <c r="H4" s="181"/>
      <c r="I4" s="181"/>
      <c r="J4" s="181"/>
    </row>
    <row r="5" spans="1:10" s="59" customFormat="1" ht="24" customHeight="1" x14ac:dyDescent="0.25">
      <c r="A5" s="182" t="s">
        <v>45</v>
      </c>
      <c r="B5" s="182" t="s">
        <v>46</v>
      </c>
      <c r="C5" s="182" t="s">
        <v>47</v>
      </c>
      <c r="D5" s="182" t="s">
        <v>48</v>
      </c>
      <c r="E5" s="183" t="s">
        <v>49</v>
      </c>
      <c r="F5" s="184"/>
      <c r="G5" s="185"/>
      <c r="H5" s="183" t="s">
        <v>50</v>
      </c>
      <c r="I5" s="184"/>
      <c r="J5" s="185"/>
    </row>
    <row r="6" spans="1:10" s="59" customFormat="1" ht="24" customHeight="1" x14ac:dyDescent="0.25">
      <c r="A6" s="182"/>
      <c r="B6" s="182"/>
      <c r="C6" s="182"/>
      <c r="D6" s="182"/>
      <c r="E6" s="63" t="s">
        <v>51</v>
      </c>
      <c r="F6" s="63" t="s">
        <v>52</v>
      </c>
      <c r="G6" s="63" t="s">
        <v>53</v>
      </c>
      <c r="H6" s="63" t="s">
        <v>51</v>
      </c>
      <c r="I6" s="63" t="s">
        <v>52</v>
      </c>
      <c r="J6" s="63" t="s">
        <v>53</v>
      </c>
    </row>
    <row r="7" spans="1:10" ht="24" customHeight="1" x14ac:dyDescent="0.25">
      <c r="A7" s="72">
        <v>1</v>
      </c>
      <c r="B7" s="73" t="s">
        <v>54</v>
      </c>
      <c r="C7" s="88" t="s">
        <v>55</v>
      </c>
      <c r="D7" s="74" t="s">
        <v>56</v>
      </c>
      <c r="E7" s="94">
        <f>E8+E9</f>
        <v>0</v>
      </c>
      <c r="F7" s="94">
        <f>F8+F9</f>
        <v>15417577</v>
      </c>
      <c r="G7" s="94">
        <f>E7+F7</f>
        <v>15417577</v>
      </c>
      <c r="H7" s="94">
        <f t="shared" ref="H7:I7" si="0">H8+H9</f>
        <v>0</v>
      </c>
      <c r="I7" s="94">
        <f t="shared" si="0"/>
        <v>15987225</v>
      </c>
      <c r="J7" s="94">
        <f>H7+I7</f>
        <v>15987225</v>
      </c>
    </row>
    <row r="8" spans="1:10" ht="24" customHeight="1" x14ac:dyDescent="0.25">
      <c r="A8" s="67">
        <v>2</v>
      </c>
      <c r="B8" s="70"/>
      <c r="C8" s="89" t="s">
        <v>382</v>
      </c>
      <c r="D8" s="68" t="s">
        <v>57</v>
      </c>
      <c r="E8" s="95">
        <v>0</v>
      </c>
      <c r="F8" s="95">
        <v>0</v>
      </c>
      <c r="G8" s="94">
        <f t="shared" ref="G8:G71" si="1">E8+F8</f>
        <v>0</v>
      </c>
      <c r="H8" s="95">
        <v>0</v>
      </c>
      <c r="I8" s="95">
        <v>0</v>
      </c>
      <c r="J8" s="94">
        <f t="shared" ref="J8:J71" si="2">H8+I8</f>
        <v>0</v>
      </c>
    </row>
    <row r="9" spans="1:10" ht="24" customHeight="1" x14ac:dyDescent="0.25">
      <c r="A9" s="67">
        <v>3</v>
      </c>
      <c r="B9" s="70"/>
      <c r="C9" s="89" t="s">
        <v>383</v>
      </c>
      <c r="D9" s="68" t="s">
        <v>58</v>
      </c>
      <c r="E9" s="95">
        <v>0</v>
      </c>
      <c r="F9" s="95">
        <v>15417577</v>
      </c>
      <c r="G9" s="94">
        <f t="shared" si="1"/>
        <v>15417577</v>
      </c>
      <c r="H9" s="95">
        <v>0</v>
      </c>
      <c r="I9" s="95">
        <v>15987225</v>
      </c>
      <c r="J9" s="94">
        <f t="shared" si="2"/>
        <v>15987225</v>
      </c>
    </row>
    <row r="10" spans="1:10" ht="24" customHeight="1" x14ac:dyDescent="0.25">
      <c r="A10" s="72">
        <v>4</v>
      </c>
      <c r="B10" s="73" t="s">
        <v>59</v>
      </c>
      <c r="C10" s="88" t="s">
        <v>60</v>
      </c>
      <c r="D10" s="74" t="s">
        <v>61</v>
      </c>
      <c r="E10" s="94">
        <f>E11+E12+E13</f>
        <v>1876</v>
      </c>
      <c r="F10" s="94">
        <f t="shared" ref="F10:I10" si="3">F11+F12+F13</f>
        <v>64214569</v>
      </c>
      <c r="G10" s="94">
        <f t="shared" si="1"/>
        <v>64216445</v>
      </c>
      <c r="H10" s="94">
        <f t="shared" si="3"/>
        <v>1874</v>
      </c>
      <c r="I10" s="94">
        <f t="shared" si="3"/>
        <v>63811669</v>
      </c>
      <c r="J10" s="94">
        <f t="shared" si="2"/>
        <v>63813543</v>
      </c>
    </row>
    <row r="11" spans="1:10" ht="24" customHeight="1" x14ac:dyDescent="0.25">
      <c r="A11" s="67">
        <v>5</v>
      </c>
      <c r="B11" s="70"/>
      <c r="C11" s="89" t="s">
        <v>382</v>
      </c>
      <c r="D11" s="68" t="s">
        <v>62</v>
      </c>
      <c r="E11" s="95">
        <v>0</v>
      </c>
      <c r="F11" s="95">
        <v>25156343</v>
      </c>
      <c r="G11" s="94">
        <f t="shared" si="1"/>
        <v>25156343</v>
      </c>
      <c r="H11" s="95">
        <v>0</v>
      </c>
      <c r="I11" s="95">
        <v>25363264</v>
      </c>
      <c r="J11" s="94">
        <f t="shared" si="2"/>
        <v>25363264</v>
      </c>
    </row>
    <row r="12" spans="1:10" ht="24" customHeight="1" x14ac:dyDescent="0.25">
      <c r="A12" s="67">
        <v>6</v>
      </c>
      <c r="B12" s="70"/>
      <c r="C12" s="89" t="s">
        <v>383</v>
      </c>
      <c r="D12" s="68" t="s">
        <v>63</v>
      </c>
      <c r="E12" s="95">
        <v>1865</v>
      </c>
      <c r="F12" s="95">
        <v>3336148</v>
      </c>
      <c r="G12" s="94">
        <f t="shared" si="1"/>
        <v>3338013</v>
      </c>
      <c r="H12" s="95">
        <v>1865</v>
      </c>
      <c r="I12" s="95">
        <v>3748007</v>
      </c>
      <c r="J12" s="94">
        <f t="shared" si="2"/>
        <v>3749872</v>
      </c>
    </row>
    <row r="13" spans="1:10" ht="24" customHeight="1" x14ac:dyDescent="0.25">
      <c r="A13" s="67">
        <v>7</v>
      </c>
      <c r="B13" s="70"/>
      <c r="C13" s="89" t="s">
        <v>384</v>
      </c>
      <c r="D13" s="68" t="s">
        <v>64</v>
      </c>
      <c r="E13" s="95">
        <v>11</v>
      </c>
      <c r="F13" s="95">
        <v>35722078</v>
      </c>
      <c r="G13" s="94">
        <f t="shared" si="1"/>
        <v>35722089</v>
      </c>
      <c r="H13" s="95">
        <v>9</v>
      </c>
      <c r="I13" s="95">
        <v>34700398</v>
      </c>
      <c r="J13" s="94">
        <f t="shared" si="2"/>
        <v>34700407</v>
      </c>
    </row>
    <row r="14" spans="1:10" ht="24" customHeight="1" x14ac:dyDescent="0.25">
      <c r="A14" s="72">
        <v>8</v>
      </c>
      <c r="B14" s="73" t="s">
        <v>65</v>
      </c>
      <c r="C14" s="88" t="s">
        <v>66</v>
      </c>
      <c r="D14" s="74" t="s">
        <v>67</v>
      </c>
      <c r="E14" s="94">
        <f>E15+E16+E20</f>
        <v>425331013</v>
      </c>
      <c r="F14" s="94">
        <f t="shared" ref="F14:I14" si="4">F15+F16+F20</f>
        <v>741341747</v>
      </c>
      <c r="G14" s="94">
        <f t="shared" si="1"/>
        <v>1166672760</v>
      </c>
      <c r="H14" s="94">
        <f t="shared" si="4"/>
        <v>422346121</v>
      </c>
      <c r="I14" s="94">
        <f t="shared" si="4"/>
        <v>885259733</v>
      </c>
      <c r="J14" s="94">
        <f t="shared" si="2"/>
        <v>1307605854</v>
      </c>
    </row>
    <row r="15" spans="1:10" ht="24" customHeight="1" x14ac:dyDescent="0.25">
      <c r="A15" s="64">
        <v>9</v>
      </c>
      <c r="B15" s="70"/>
      <c r="C15" s="90" t="s">
        <v>68</v>
      </c>
      <c r="D15" s="66" t="s">
        <v>69</v>
      </c>
      <c r="E15" s="96">
        <v>0</v>
      </c>
      <c r="F15" s="96">
        <v>69394239</v>
      </c>
      <c r="G15" s="94">
        <f t="shared" si="1"/>
        <v>69394239</v>
      </c>
      <c r="H15" s="96">
        <v>0</v>
      </c>
      <c r="I15" s="96">
        <v>67567457</v>
      </c>
      <c r="J15" s="94">
        <f t="shared" si="2"/>
        <v>67567457</v>
      </c>
    </row>
    <row r="16" spans="1:10" ht="24" customHeight="1" x14ac:dyDescent="0.25">
      <c r="A16" s="72">
        <v>10</v>
      </c>
      <c r="B16" s="73" t="s">
        <v>70</v>
      </c>
      <c r="C16" s="88" t="s">
        <v>71</v>
      </c>
      <c r="D16" s="74" t="s">
        <v>72</v>
      </c>
      <c r="E16" s="94">
        <f>E17+E18+E19</f>
        <v>0</v>
      </c>
      <c r="F16" s="94">
        <f t="shared" ref="F16:I16" si="5">F17+F18+F19</f>
        <v>51511754</v>
      </c>
      <c r="G16" s="94">
        <f t="shared" si="1"/>
        <v>51511754</v>
      </c>
      <c r="H16" s="94">
        <f t="shared" si="5"/>
        <v>0</v>
      </c>
      <c r="I16" s="94">
        <f t="shared" si="5"/>
        <v>54011754</v>
      </c>
      <c r="J16" s="94">
        <f t="shared" si="2"/>
        <v>54011754</v>
      </c>
    </row>
    <row r="17" spans="1:10" ht="24" customHeight="1" x14ac:dyDescent="0.25">
      <c r="A17" s="67">
        <v>11</v>
      </c>
      <c r="B17" s="70"/>
      <c r="C17" s="89" t="s">
        <v>382</v>
      </c>
      <c r="D17" s="68" t="s">
        <v>73</v>
      </c>
      <c r="E17" s="95">
        <v>0</v>
      </c>
      <c r="F17" s="97">
        <v>47795515</v>
      </c>
      <c r="G17" s="94">
        <f t="shared" si="1"/>
        <v>47795515</v>
      </c>
      <c r="H17" s="95">
        <v>0</v>
      </c>
      <c r="I17" s="95">
        <v>50295515</v>
      </c>
      <c r="J17" s="94">
        <f t="shared" si="2"/>
        <v>50295515</v>
      </c>
    </row>
    <row r="18" spans="1:10" ht="24" customHeight="1" x14ac:dyDescent="0.25">
      <c r="A18" s="67">
        <v>12</v>
      </c>
      <c r="B18" s="70"/>
      <c r="C18" s="89" t="s">
        <v>383</v>
      </c>
      <c r="D18" s="68" t="s">
        <v>74</v>
      </c>
      <c r="E18" s="95">
        <v>0</v>
      </c>
      <c r="F18" s="95">
        <v>0</v>
      </c>
      <c r="G18" s="94">
        <f t="shared" si="1"/>
        <v>0</v>
      </c>
      <c r="H18" s="95">
        <v>0</v>
      </c>
      <c r="I18" s="95">
        <v>0</v>
      </c>
      <c r="J18" s="94">
        <f t="shared" si="2"/>
        <v>0</v>
      </c>
    </row>
    <row r="19" spans="1:10" ht="24" customHeight="1" x14ac:dyDescent="0.25">
      <c r="A19" s="67">
        <v>13</v>
      </c>
      <c r="B19" s="70"/>
      <c r="C19" s="89" t="s">
        <v>384</v>
      </c>
      <c r="D19" s="68" t="s">
        <v>75</v>
      </c>
      <c r="E19" s="95">
        <v>0</v>
      </c>
      <c r="F19" s="95">
        <v>3716239</v>
      </c>
      <c r="G19" s="94">
        <f t="shared" si="1"/>
        <v>3716239</v>
      </c>
      <c r="H19" s="95">
        <v>0</v>
      </c>
      <c r="I19" s="95">
        <v>3716239</v>
      </c>
      <c r="J19" s="94">
        <f t="shared" si="2"/>
        <v>3716239</v>
      </c>
    </row>
    <row r="20" spans="1:10" ht="24" customHeight="1" x14ac:dyDescent="0.25">
      <c r="A20" s="72">
        <v>14</v>
      </c>
      <c r="B20" s="73" t="s">
        <v>76</v>
      </c>
      <c r="C20" s="88" t="s">
        <v>77</v>
      </c>
      <c r="D20" s="74" t="s">
        <v>78</v>
      </c>
      <c r="E20" s="94">
        <f>E21+E26+E31</f>
        <v>425331013</v>
      </c>
      <c r="F20" s="94">
        <f t="shared" ref="F20:I20" si="6">F21+F26+F31</f>
        <v>620435754</v>
      </c>
      <c r="G20" s="94">
        <f t="shared" si="1"/>
        <v>1045766767</v>
      </c>
      <c r="H20" s="94">
        <f t="shared" si="6"/>
        <v>422346121</v>
      </c>
      <c r="I20" s="94">
        <f t="shared" si="6"/>
        <v>763680522</v>
      </c>
      <c r="J20" s="94">
        <f t="shared" si="2"/>
        <v>1186026643</v>
      </c>
    </row>
    <row r="21" spans="1:10" ht="24" customHeight="1" x14ac:dyDescent="0.25">
      <c r="A21" s="72">
        <v>15</v>
      </c>
      <c r="B21" s="73" t="s">
        <v>79</v>
      </c>
      <c r="C21" s="88" t="s">
        <v>382</v>
      </c>
      <c r="D21" s="69" t="s">
        <v>80</v>
      </c>
      <c r="E21" s="94">
        <f>E22+E23+E24+E25</f>
        <v>168835029</v>
      </c>
      <c r="F21" s="94">
        <f t="shared" ref="F21:I21" si="7">F22+F23+F24+F25</f>
        <v>198485282</v>
      </c>
      <c r="G21" s="94">
        <f t="shared" si="1"/>
        <v>367320311</v>
      </c>
      <c r="H21" s="94">
        <f t="shared" si="7"/>
        <v>166994745</v>
      </c>
      <c r="I21" s="94">
        <f t="shared" si="7"/>
        <v>202202245</v>
      </c>
      <c r="J21" s="94">
        <f t="shared" si="2"/>
        <v>369196990</v>
      </c>
    </row>
    <row r="22" spans="1:10" ht="24" customHeight="1" x14ac:dyDescent="0.25">
      <c r="A22" s="67">
        <v>16</v>
      </c>
      <c r="B22" s="70"/>
      <c r="C22" s="89" t="s">
        <v>406</v>
      </c>
      <c r="D22" s="68" t="s">
        <v>81</v>
      </c>
      <c r="E22" s="95">
        <v>152507760</v>
      </c>
      <c r="F22" s="95">
        <v>139120115</v>
      </c>
      <c r="G22" s="94">
        <f t="shared" si="1"/>
        <v>291627875</v>
      </c>
      <c r="H22" s="95">
        <v>149635984</v>
      </c>
      <c r="I22" s="95">
        <v>135389114</v>
      </c>
      <c r="J22" s="94">
        <f t="shared" si="2"/>
        <v>285025098</v>
      </c>
    </row>
    <row r="23" spans="1:10" ht="24" customHeight="1" x14ac:dyDescent="0.25">
      <c r="A23" s="67">
        <v>17</v>
      </c>
      <c r="B23" s="70"/>
      <c r="C23" s="89" t="s">
        <v>407</v>
      </c>
      <c r="D23" s="68" t="s">
        <v>82</v>
      </c>
      <c r="E23" s="95">
        <v>12968343</v>
      </c>
      <c r="F23" s="95">
        <v>4500651</v>
      </c>
      <c r="G23" s="94">
        <f t="shared" si="1"/>
        <v>17468994</v>
      </c>
      <c r="H23" s="95">
        <v>14002642</v>
      </c>
      <c r="I23" s="95">
        <v>15245200</v>
      </c>
      <c r="J23" s="94">
        <f t="shared" si="2"/>
        <v>29247842</v>
      </c>
    </row>
    <row r="24" spans="1:10" ht="24" customHeight="1" x14ac:dyDescent="0.25">
      <c r="A24" s="67">
        <v>18</v>
      </c>
      <c r="B24" s="70"/>
      <c r="C24" s="89" t="s">
        <v>391</v>
      </c>
      <c r="D24" s="68" t="s">
        <v>83</v>
      </c>
      <c r="E24" s="95">
        <v>3358926</v>
      </c>
      <c r="F24" s="95">
        <v>38360372</v>
      </c>
      <c r="G24" s="94">
        <f t="shared" si="1"/>
        <v>41719298</v>
      </c>
      <c r="H24" s="95">
        <v>3356119</v>
      </c>
      <c r="I24" s="95">
        <v>37545820</v>
      </c>
      <c r="J24" s="94">
        <f t="shared" si="2"/>
        <v>40901939</v>
      </c>
    </row>
    <row r="25" spans="1:10" ht="24" customHeight="1" x14ac:dyDescent="0.25">
      <c r="A25" s="67">
        <v>19</v>
      </c>
      <c r="B25" s="70"/>
      <c r="C25" s="89" t="s">
        <v>392</v>
      </c>
      <c r="D25" s="68" t="s">
        <v>84</v>
      </c>
      <c r="E25" s="95">
        <v>0</v>
      </c>
      <c r="F25" s="95">
        <v>16504144</v>
      </c>
      <c r="G25" s="94">
        <f t="shared" si="1"/>
        <v>16504144</v>
      </c>
      <c r="H25" s="95">
        <v>0</v>
      </c>
      <c r="I25" s="95">
        <v>14022111</v>
      </c>
      <c r="J25" s="94">
        <f t="shared" si="2"/>
        <v>14022111</v>
      </c>
    </row>
    <row r="26" spans="1:10" ht="24" customHeight="1" x14ac:dyDescent="0.25">
      <c r="A26" s="72">
        <v>20</v>
      </c>
      <c r="B26" s="73" t="s">
        <v>85</v>
      </c>
      <c r="C26" s="88" t="s">
        <v>383</v>
      </c>
      <c r="D26" s="74" t="s">
        <v>86</v>
      </c>
      <c r="E26" s="94">
        <f>E27+E28+E29+E30</f>
        <v>230474667</v>
      </c>
      <c r="F26" s="94">
        <f t="shared" ref="F26:I26" si="8">F27+F28+F29+F30</f>
        <v>417459533</v>
      </c>
      <c r="G26" s="94">
        <f t="shared" si="1"/>
        <v>647934200</v>
      </c>
      <c r="H26" s="94">
        <f t="shared" si="8"/>
        <v>199180782</v>
      </c>
      <c r="I26" s="94">
        <f t="shared" si="8"/>
        <v>457818316</v>
      </c>
      <c r="J26" s="94">
        <f t="shared" si="2"/>
        <v>656999098</v>
      </c>
    </row>
    <row r="27" spans="1:10" ht="24" customHeight="1" x14ac:dyDescent="0.25">
      <c r="A27" s="67">
        <v>21</v>
      </c>
      <c r="B27" s="70"/>
      <c r="C27" s="91" t="s">
        <v>408</v>
      </c>
      <c r="D27" s="68" t="s">
        <v>87</v>
      </c>
      <c r="E27" s="95">
        <v>11158812</v>
      </c>
      <c r="F27" s="95">
        <v>91588426</v>
      </c>
      <c r="G27" s="94">
        <f t="shared" si="1"/>
        <v>102747238</v>
      </c>
      <c r="H27" s="95">
        <v>13101921</v>
      </c>
      <c r="I27" s="95">
        <v>109602102</v>
      </c>
      <c r="J27" s="94">
        <f t="shared" si="2"/>
        <v>122704023</v>
      </c>
    </row>
    <row r="28" spans="1:10" ht="24" customHeight="1" x14ac:dyDescent="0.25">
      <c r="A28" s="67">
        <v>22</v>
      </c>
      <c r="B28" s="70"/>
      <c r="C28" s="91" t="s">
        <v>409</v>
      </c>
      <c r="D28" s="68" t="s">
        <v>81</v>
      </c>
      <c r="E28" s="95">
        <v>202595938</v>
      </c>
      <c r="F28" s="95">
        <v>290496489</v>
      </c>
      <c r="G28" s="94">
        <f t="shared" si="1"/>
        <v>493092427</v>
      </c>
      <c r="H28" s="95">
        <v>186078861</v>
      </c>
      <c r="I28" s="95">
        <v>348216214</v>
      </c>
      <c r="J28" s="94">
        <f t="shared" si="2"/>
        <v>534295075</v>
      </c>
    </row>
    <row r="29" spans="1:10" ht="24" customHeight="1" x14ac:dyDescent="0.25">
      <c r="A29" s="67">
        <v>23</v>
      </c>
      <c r="B29" s="70"/>
      <c r="C29" s="91" t="s">
        <v>401</v>
      </c>
      <c r="D29" s="68" t="s">
        <v>88</v>
      </c>
      <c r="E29" s="95">
        <v>16719917</v>
      </c>
      <c r="F29" s="95">
        <v>35374618</v>
      </c>
      <c r="G29" s="94">
        <f t="shared" si="1"/>
        <v>52094535</v>
      </c>
      <c r="H29" s="95">
        <v>0</v>
      </c>
      <c r="I29" s="95">
        <v>0</v>
      </c>
      <c r="J29" s="94">
        <f t="shared" si="2"/>
        <v>0</v>
      </c>
    </row>
    <row r="30" spans="1:10" ht="24" customHeight="1" x14ac:dyDescent="0.25">
      <c r="A30" s="67">
        <v>24</v>
      </c>
      <c r="B30" s="70"/>
      <c r="C30" s="91" t="s">
        <v>402</v>
      </c>
      <c r="D30" s="68" t="s">
        <v>84</v>
      </c>
      <c r="E30" s="95">
        <v>0</v>
      </c>
      <c r="F30" s="95">
        <v>0</v>
      </c>
      <c r="G30" s="94">
        <f t="shared" si="1"/>
        <v>0</v>
      </c>
      <c r="H30" s="95">
        <v>0</v>
      </c>
      <c r="I30" s="95">
        <v>0</v>
      </c>
      <c r="J30" s="94">
        <f t="shared" si="2"/>
        <v>0</v>
      </c>
    </row>
    <row r="31" spans="1:10" ht="24" customHeight="1" x14ac:dyDescent="0.25">
      <c r="A31" s="72">
        <v>25</v>
      </c>
      <c r="B31" s="73" t="s">
        <v>89</v>
      </c>
      <c r="C31" s="88" t="s">
        <v>384</v>
      </c>
      <c r="D31" s="74" t="s">
        <v>90</v>
      </c>
      <c r="E31" s="94">
        <f>E32+E33+E34+E35+E36</f>
        <v>26021317</v>
      </c>
      <c r="F31" s="94">
        <f t="shared" ref="F31:I31" si="9">F32+F33+F34+F35+F36</f>
        <v>4490939</v>
      </c>
      <c r="G31" s="94">
        <f t="shared" si="1"/>
        <v>30512256</v>
      </c>
      <c r="H31" s="94">
        <f t="shared" si="9"/>
        <v>56170594</v>
      </c>
      <c r="I31" s="94">
        <f t="shared" si="9"/>
        <v>103659961</v>
      </c>
      <c r="J31" s="94">
        <f t="shared" si="2"/>
        <v>159830555</v>
      </c>
    </row>
    <row r="32" spans="1:10" ht="24" customHeight="1" x14ac:dyDescent="0.25">
      <c r="A32" s="67">
        <v>26</v>
      </c>
      <c r="B32" s="70"/>
      <c r="C32" s="91" t="s">
        <v>410</v>
      </c>
      <c r="D32" s="68" t="s">
        <v>87</v>
      </c>
      <c r="E32" s="95">
        <v>0</v>
      </c>
      <c r="F32" s="95">
        <v>2973816</v>
      </c>
      <c r="G32" s="94">
        <f t="shared" si="1"/>
        <v>2973816</v>
      </c>
      <c r="H32" s="95">
        <v>0</v>
      </c>
      <c r="I32" s="95">
        <v>0</v>
      </c>
      <c r="J32" s="94">
        <f t="shared" si="2"/>
        <v>0</v>
      </c>
    </row>
    <row r="33" spans="1:10" ht="24" customHeight="1" x14ac:dyDescent="0.25">
      <c r="A33" s="67">
        <v>27</v>
      </c>
      <c r="B33" s="70"/>
      <c r="C33" s="91" t="s">
        <v>411</v>
      </c>
      <c r="D33" s="68" t="s">
        <v>81</v>
      </c>
      <c r="E33" s="95">
        <v>0</v>
      </c>
      <c r="F33" s="95">
        <v>0</v>
      </c>
      <c r="G33" s="94">
        <f t="shared" si="1"/>
        <v>0</v>
      </c>
      <c r="H33" s="95">
        <v>10538066</v>
      </c>
      <c r="I33" s="95">
        <v>57997272</v>
      </c>
      <c r="J33" s="94">
        <f t="shared" si="2"/>
        <v>68535338</v>
      </c>
    </row>
    <row r="34" spans="1:10" ht="24" customHeight="1" x14ac:dyDescent="0.25">
      <c r="A34" s="67">
        <v>28</v>
      </c>
      <c r="B34" s="70"/>
      <c r="C34" s="91" t="s">
        <v>412</v>
      </c>
      <c r="D34" s="68" t="s">
        <v>88</v>
      </c>
      <c r="E34" s="95">
        <v>25732534</v>
      </c>
      <c r="F34" s="95">
        <v>0</v>
      </c>
      <c r="G34" s="94">
        <f t="shared" si="1"/>
        <v>25732534</v>
      </c>
      <c r="H34" s="95">
        <v>45518578</v>
      </c>
      <c r="I34" s="95">
        <v>45120112</v>
      </c>
      <c r="J34" s="94">
        <f t="shared" si="2"/>
        <v>90638690</v>
      </c>
    </row>
    <row r="35" spans="1:10" ht="24" customHeight="1" x14ac:dyDescent="0.25">
      <c r="A35" s="67">
        <v>29</v>
      </c>
      <c r="B35" s="70"/>
      <c r="C35" s="91" t="s">
        <v>413</v>
      </c>
      <c r="D35" s="68" t="s">
        <v>91</v>
      </c>
      <c r="E35" s="95">
        <v>288783</v>
      </c>
      <c r="F35" s="95">
        <v>1517123</v>
      </c>
      <c r="G35" s="94">
        <f t="shared" si="1"/>
        <v>1805906</v>
      </c>
      <c r="H35" s="95">
        <v>113950</v>
      </c>
      <c r="I35" s="95">
        <v>542577</v>
      </c>
      <c r="J35" s="94">
        <f t="shared" si="2"/>
        <v>656527</v>
      </c>
    </row>
    <row r="36" spans="1:10" ht="24" customHeight="1" x14ac:dyDescent="0.25">
      <c r="A36" s="67">
        <v>30</v>
      </c>
      <c r="B36" s="70"/>
      <c r="C36" s="91" t="s">
        <v>414</v>
      </c>
      <c r="D36" s="68" t="s">
        <v>84</v>
      </c>
      <c r="E36" s="95">
        <v>0</v>
      </c>
      <c r="F36" s="95">
        <v>0</v>
      </c>
      <c r="G36" s="94">
        <f t="shared" si="1"/>
        <v>0</v>
      </c>
      <c r="H36" s="95">
        <v>0</v>
      </c>
      <c r="I36" s="95">
        <v>0</v>
      </c>
      <c r="J36" s="94">
        <f t="shared" si="2"/>
        <v>0</v>
      </c>
    </row>
    <row r="37" spans="1:10" ht="24" customHeight="1" x14ac:dyDescent="0.25">
      <c r="A37" s="72">
        <v>31</v>
      </c>
      <c r="B37" s="73" t="s">
        <v>92</v>
      </c>
      <c r="C37" s="88" t="s">
        <v>93</v>
      </c>
      <c r="D37" s="74" t="s">
        <v>94</v>
      </c>
      <c r="E37" s="94">
        <f>E38+E42+E46</f>
        <v>0</v>
      </c>
      <c r="F37" s="94">
        <f t="shared" ref="F37:I37" si="10">F38+F42+F46</f>
        <v>22914623</v>
      </c>
      <c r="G37" s="94">
        <f t="shared" si="1"/>
        <v>22914623</v>
      </c>
      <c r="H37" s="94">
        <f t="shared" si="10"/>
        <v>0</v>
      </c>
      <c r="I37" s="94">
        <f t="shared" si="10"/>
        <v>14122318</v>
      </c>
      <c r="J37" s="94">
        <f t="shared" si="2"/>
        <v>14122318</v>
      </c>
    </row>
    <row r="38" spans="1:10" ht="24" customHeight="1" x14ac:dyDescent="0.25">
      <c r="A38" s="67">
        <v>32</v>
      </c>
      <c r="B38" s="70" t="s">
        <v>95</v>
      </c>
      <c r="C38" s="86" t="s">
        <v>382</v>
      </c>
      <c r="D38" s="68" t="s">
        <v>96</v>
      </c>
      <c r="E38" s="95">
        <f>E39+E40+E41</f>
        <v>0</v>
      </c>
      <c r="F38" s="95">
        <f t="shared" ref="F38:I38" si="11">F39+F40+F41</f>
        <v>14678731</v>
      </c>
      <c r="G38" s="94">
        <f t="shared" si="1"/>
        <v>14678731</v>
      </c>
      <c r="H38" s="95">
        <f t="shared" si="11"/>
        <v>0</v>
      </c>
      <c r="I38" s="95">
        <f t="shared" si="11"/>
        <v>14111972</v>
      </c>
      <c r="J38" s="94">
        <f t="shared" si="2"/>
        <v>14111972</v>
      </c>
    </row>
    <row r="39" spans="1:10" ht="24" customHeight="1" x14ac:dyDescent="0.25">
      <c r="A39" s="67">
        <v>33</v>
      </c>
      <c r="B39" s="70"/>
      <c r="C39" s="86" t="s">
        <v>389</v>
      </c>
      <c r="D39" s="68" t="s">
        <v>97</v>
      </c>
      <c r="E39" s="95">
        <v>0</v>
      </c>
      <c r="F39" s="95">
        <v>-1754363</v>
      </c>
      <c r="G39" s="94">
        <f t="shared" si="1"/>
        <v>-1754363</v>
      </c>
      <c r="H39" s="95">
        <v>0</v>
      </c>
      <c r="I39" s="95">
        <v>-1678037</v>
      </c>
      <c r="J39" s="94">
        <f t="shared" si="2"/>
        <v>-1678037</v>
      </c>
    </row>
    <row r="40" spans="1:10" ht="24" customHeight="1" x14ac:dyDescent="0.25">
      <c r="A40" s="67">
        <v>34</v>
      </c>
      <c r="B40" s="70"/>
      <c r="C40" s="86" t="s">
        <v>390</v>
      </c>
      <c r="D40" s="68" t="s">
        <v>98</v>
      </c>
      <c r="E40" s="95">
        <v>0</v>
      </c>
      <c r="F40" s="95">
        <v>0</v>
      </c>
      <c r="G40" s="94">
        <f t="shared" si="1"/>
        <v>0</v>
      </c>
      <c r="H40" s="95">
        <v>0</v>
      </c>
      <c r="I40" s="95">
        <v>0</v>
      </c>
      <c r="J40" s="94">
        <f t="shared" si="2"/>
        <v>0</v>
      </c>
    </row>
    <row r="41" spans="1:10" ht="24" customHeight="1" x14ac:dyDescent="0.25">
      <c r="A41" s="67">
        <v>35</v>
      </c>
      <c r="B41" s="70"/>
      <c r="C41" s="86" t="s">
        <v>391</v>
      </c>
      <c r="D41" s="68" t="s">
        <v>99</v>
      </c>
      <c r="E41" s="95">
        <v>0</v>
      </c>
      <c r="F41" s="95">
        <v>16433094</v>
      </c>
      <c r="G41" s="94">
        <f t="shared" si="1"/>
        <v>16433094</v>
      </c>
      <c r="H41" s="95">
        <v>0</v>
      </c>
      <c r="I41" s="95">
        <v>15790009</v>
      </c>
      <c r="J41" s="94">
        <f t="shared" si="2"/>
        <v>15790009</v>
      </c>
    </row>
    <row r="42" spans="1:10" ht="24" customHeight="1" x14ac:dyDescent="0.25">
      <c r="A42" s="72">
        <v>36</v>
      </c>
      <c r="B42" s="73" t="s">
        <v>100</v>
      </c>
      <c r="C42" s="88" t="s">
        <v>383</v>
      </c>
      <c r="D42" s="74" t="s">
        <v>101</v>
      </c>
      <c r="E42" s="94">
        <f>E43+E44+E45</f>
        <v>0</v>
      </c>
      <c r="F42" s="94">
        <f t="shared" ref="F42:I42" si="12">F43+F44+F45</f>
        <v>0</v>
      </c>
      <c r="G42" s="94">
        <f t="shared" si="1"/>
        <v>0</v>
      </c>
      <c r="H42" s="94">
        <f t="shared" si="12"/>
        <v>0</v>
      </c>
      <c r="I42" s="94">
        <f t="shared" si="12"/>
        <v>0</v>
      </c>
      <c r="J42" s="94">
        <f t="shared" si="2"/>
        <v>0</v>
      </c>
    </row>
    <row r="43" spans="1:10" ht="24" customHeight="1" x14ac:dyDescent="0.25">
      <c r="A43" s="67">
        <v>37</v>
      </c>
      <c r="B43" s="70"/>
      <c r="C43" s="86" t="s">
        <v>399</v>
      </c>
      <c r="D43" s="68" t="s">
        <v>97</v>
      </c>
      <c r="E43" s="95">
        <v>0</v>
      </c>
      <c r="F43" s="95">
        <v>0</v>
      </c>
      <c r="G43" s="94">
        <f t="shared" si="1"/>
        <v>0</v>
      </c>
      <c r="H43" s="95">
        <v>0</v>
      </c>
      <c r="I43" s="95">
        <v>0</v>
      </c>
      <c r="J43" s="94">
        <f t="shared" si="2"/>
        <v>0</v>
      </c>
    </row>
    <row r="44" spans="1:10" ht="24" customHeight="1" x14ac:dyDescent="0.25">
      <c r="A44" s="67">
        <v>38</v>
      </c>
      <c r="B44" s="70"/>
      <c r="C44" s="86" t="s">
        <v>400</v>
      </c>
      <c r="D44" s="68" t="s">
        <v>98</v>
      </c>
      <c r="E44" s="95">
        <v>0</v>
      </c>
      <c r="F44" s="95">
        <v>0</v>
      </c>
      <c r="G44" s="94">
        <f t="shared" si="1"/>
        <v>0</v>
      </c>
      <c r="H44" s="95">
        <v>0</v>
      </c>
      <c r="I44" s="95">
        <v>0</v>
      </c>
      <c r="J44" s="94">
        <f t="shared" si="2"/>
        <v>0</v>
      </c>
    </row>
    <row r="45" spans="1:10" ht="24" customHeight="1" x14ac:dyDescent="0.25">
      <c r="A45" s="67">
        <v>39</v>
      </c>
      <c r="B45" s="70"/>
      <c r="C45" s="86" t="s">
        <v>401</v>
      </c>
      <c r="D45" s="68" t="s">
        <v>99</v>
      </c>
      <c r="E45" s="95">
        <v>0</v>
      </c>
      <c r="F45" s="95">
        <v>0</v>
      </c>
      <c r="G45" s="94">
        <f t="shared" si="1"/>
        <v>0</v>
      </c>
      <c r="H45" s="95">
        <v>0</v>
      </c>
      <c r="I45" s="95">
        <v>0</v>
      </c>
      <c r="J45" s="94">
        <f t="shared" si="2"/>
        <v>0</v>
      </c>
    </row>
    <row r="46" spans="1:10" ht="24" customHeight="1" x14ac:dyDescent="0.25">
      <c r="A46" s="72">
        <v>40</v>
      </c>
      <c r="B46" s="73" t="s">
        <v>102</v>
      </c>
      <c r="C46" s="88" t="s">
        <v>384</v>
      </c>
      <c r="D46" s="74" t="s">
        <v>103</v>
      </c>
      <c r="E46" s="94">
        <f>E47+E48+E49</f>
        <v>0</v>
      </c>
      <c r="F46" s="94">
        <f t="shared" ref="F46:I46" si="13">F47+F48+F49</f>
        <v>8235892</v>
      </c>
      <c r="G46" s="94">
        <f t="shared" si="1"/>
        <v>8235892</v>
      </c>
      <c r="H46" s="94">
        <f t="shared" si="13"/>
        <v>0</v>
      </c>
      <c r="I46" s="94">
        <f t="shared" si="13"/>
        <v>10346</v>
      </c>
      <c r="J46" s="94">
        <f t="shared" si="2"/>
        <v>10346</v>
      </c>
    </row>
    <row r="47" spans="1:10" ht="24" customHeight="1" x14ac:dyDescent="0.25">
      <c r="A47" s="67">
        <v>41</v>
      </c>
      <c r="B47" s="70"/>
      <c r="C47" s="86" t="s">
        <v>415</v>
      </c>
      <c r="D47" s="68" t="s">
        <v>97</v>
      </c>
      <c r="E47" s="95">
        <v>0</v>
      </c>
      <c r="F47" s="95">
        <v>13187713</v>
      </c>
      <c r="G47" s="94">
        <f t="shared" si="1"/>
        <v>13187713</v>
      </c>
      <c r="H47" s="95">
        <v>0</v>
      </c>
      <c r="I47" s="95">
        <v>10346</v>
      </c>
      <c r="J47" s="94">
        <f t="shared" si="2"/>
        <v>10346</v>
      </c>
    </row>
    <row r="48" spans="1:10" ht="24" customHeight="1" x14ac:dyDescent="0.25">
      <c r="A48" s="67">
        <v>42</v>
      </c>
      <c r="B48" s="70"/>
      <c r="C48" s="86" t="s">
        <v>416</v>
      </c>
      <c r="D48" s="68" t="s">
        <v>98</v>
      </c>
      <c r="E48" s="95">
        <v>0</v>
      </c>
      <c r="F48" s="95">
        <v>0</v>
      </c>
      <c r="G48" s="94">
        <f t="shared" si="1"/>
        <v>0</v>
      </c>
      <c r="H48" s="95">
        <v>0</v>
      </c>
      <c r="I48" s="95">
        <v>0</v>
      </c>
      <c r="J48" s="94">
        <f t="shared" si="2"/>
        <v>0</v>
      </c>
    </row>
    <row r="49" spans="1:10" ht="24" customHeight="1" x14ac:dyDescent="0.25">
      <c r="A49" s="67">
        <v>43</v>
      </c>
      <c r="B49" s="70"/>
      <c r="C49" s="86" t="s">
        <v>412</v>
      </c>
      <c r="D49" s="68" t="s">
        <v>99</v>
      </c>
      <c r="E49" s="95">
        <v>0</v>
      </c>
      <c r="F49" s="95">
        <v>-4951821</v>
      </c>
      <c r="G49" s="94">
        <f t="shared" si="1"/>
        <v>-4951821</v>
      </c>
      <c r="H49" s="95">
        <v>0</v>
      </c>
      <c r="I49" s="95">
        <v>0</v>
      </c>
      <c r="J49" s="94">
        <f t="shared" si="2"/>
        <v>0</v>
      </c>
    </row>
    <row r="50" spans="1:10" ht="24" customHeight="1" x14ac:dyDescent="0.25">
      <c r="A50" s="64">
        <v>44</v>
      </c>
      <c r="B50" s="70"/>
      <c r="C50" s="90" t="s">
        <v>104</v>
      </c>
      <c r="D50" s="66" t="s">
        <v>105</v>
      </c>
      <c r="E50" s="96">
        <v>8518</v>
      </c>
      <c r="F50" s="96">
        <v>41196418</v>
      </c>
      <c r="G50" s="94">
        <f t="shared" si="1"/>
        <v>41204936</v>
      </c>
      <c r="H50" s="96">
        <v>88</v>
      </c>
      <c r="I50" s="96">
        <v>37635215</v>
      </c>
      <c r="J50" s="94">
        <f t="shared" si="2"/>
        <v>37635303</v>
      </c>
    </row>
    <row r="51" spans="1:10" ht="24" customHeight="1" x14ac:dyDescent="0.25">
      <c r="A51" s="72">
        <v>45</v>
      </c>
      <c r="B51" s="73" t="s">
        <v>106</v>
      </c>
      <c r="C51" s="88" t="s">
        <v>107</v>
      </c>
      <c r="D51" s="74" t="s">
        <v>108</v>
      </c>
      <c r="E51" s="94">
        <f>E52+E53</f>
        <v>3610424</v>
      </c>
      <c r="F51" s="94">
        <f t="shared" ref="F51:I51" si="14">F52+F53</f>
        <v>9377929</v>
      </c>
      <c r="G51" s="94">
        <f t="shared" si="1"/>
        <v>12988353</v>
      </c>
      <c r="H51" s="94">
        <f t="shared" si="14"/>
        <v>3136672</v>
      </c>
      <c r="I51" s="94">
        <f t="shared" si="14"/>
        <v>13452485</v>
      </c>
      <c r="J51" s="94">
        <f t="shared" si="2"/>
        <v>16589157</v>
      </c>
    </row>
    <row r="52" spans="1:10" ht="24" customHeight="1" x14ac:dyDescent="0.25">
      <c r="A52" s="67">
        <v>46</v>
      </c>
      <c r="B52" s="70"/>
      <c r="C52" s="89" t="s">
        <v>382</v>
      </c>
      <c r="D52" s="68" t="s">
        <v>109</v>
      </c>
      <c r="E52" s="95">
        <v>3610424</v>
      </c>
      <c r="F52" s="95">
        <v>9326572</v>
      </c>
      <c r="G52" s="94">
        <f t="shared" si="1"/>
        <v>12936996</v>
      </c>
      <c r="H52" s="95">
        <v>3136672</v>
      </c>
      <c r="I52" s="95">
        <v>9512359</v>
      </c>
      <c r="J52" s="94">
        <f t="shared" si="2"/>
        <v>12649031</v>
      </c>
    </row>
    <row r="53" spans="1:10" ht="24" customHeight="1" x14ac:dyDescent="0.25">
      <c r="A53" s="67">
        <v>47</v>
      </c>
      <c r="B53" s="70"/>
      <c r="C53" s="89" t="s">
        <v>383</v>
      </c>
      <c r="D53" s="68" t="s">
        <v>110</v>
      </c>
      <c r="E53" s="95">
        <v>0</v>
      </c>
      <c r="F53" s="95">
        <v>51357</v>
      </c>
      <c r="G53" s="94">
        <f t="shared" si="1"/>
        <v>51357</v>
      </c>
      <c r="H53" s="95">
        <v>0</v>
      </c>
      <c r="I53" s="95">
        <v>3940126</v>
      </c>
      <c r="J53" s="94">
        <f t="shared" si="2"/>
        <v>3940126</v>
      </c>
    </row>
    <row r="54" spans="1:10" ht="24" customHeight="1" x14ac:dyDescent="0.25">
      <c r="A54" s="64">
        <v>48</v>
      </c>
      <c r="B54" s="70"/>
      <c r="C54" s="90" t="s">
        <v>111</v>
      </c>
      <c r="D54" s="66" t="s">
        <v>112</v>
      </c>
      <c r="E54" s="96">
        <f>E55+E59+E60</f>
        <v>14472776</v>
      </c>
      <c r="F54" s="96">
        <f>F55+F59+F60</f>
        <v>119733334</v>
      </c>
      <c r="G54" s="94">
        <f t="shared" si="1"/>
        <v>134206110</v>
      </c>
      <c r="H54" s="96">
        <f>H55+H59+H60</f>
        <v>218833</v>
      </c>
      <c r="I54" s="96">
        <f>I55+I59+I60</f>
        <v>25361695</v>
      </c>
      <c r="J54" s="94">
        <f t="shared" si="2"/>
        <v>25580528</v>
      </c>
    </row>
    <row r="55" spans="1:10" ht="24" customHeight="1" x14ac:dyDescent="0.25">
      <c r="A55" s="72">
        <v>49</v>
      </c>
      <c r="B55" s="73" t="s">
        <v>113</v>
      </c>
      <c r="C55" s="88" t="s">
        <v>382</v>
      </c>
      <c r="D55" s="74" t="s">
        <v>114</v>
      </c>
      <c r="E55" s="94">
        <f>E56+E57+E58</f>
        <v>13754375</v>
      </c>
      <c r="F55" s="94">
        <f t="shared" ref="F55:I55" si="15">F56+F57+F58</f>
        <v>92411991</v>
      </c>
      <c r="G55" s="94">
        <f t="shared" si="1"/>
        <v>106166366</v>
      </c>
      <c r="H55" s="94">
        <f t="shared" si="15"/>
        <v>184148</v>
      </c>
      <c r="I55" s="94">
        <f t="shared" si="15"/>
        <v>3490982</v>
      </c>
      <c r="J55" s="94">
        <f t="shared" si="2"/>
        <v>3675130</v>
      </c>
    </row>
    <row r="56" spans="1:10" ht="24" customHeight="1" x14ac:dyDescent="0.25">
      <c r="A56" s="67">
        <v>50</v>
      </c>
      <c r="B56" s="70"/>
      <c r="C56" s="91" t="s">
        <v>406</v>
      </c>
      <c r="D56" s="71" t="s">
        <v>115</v>
      </c>
      <c r="E56" s="95">
        <v>0</v>
      </c>
      <c r="F56" s="95">
        <v>92411991</v>
      </c>
      <c r="G56" s="94">
        <f t="shared" si="1"/>
        <v>92411991</v>
      </c>
      <c r="H56" s="95">
        <v>0</v>
      </c>
      <c r="I56" s="95">
        <v>3490982</v>
      </c>
      <c r="J56" s="94">
        <f t="shared" si="2"/>
        <v>3490982</v>
      </c>
    </row>
    <row r="57" spans="1:10" ht="24" customHeight="1" x14ac:dyDescent="0.25">
      <c r="A57" s="67">
        <v>51</v>
      </c>
      <c r="B57" s="70"/>
      <c r="C57" s="91" t="s">
        <v>407</v>
      </c>
      <c r="D57" s="71" t="s">
        <v>116</v>
      </c>
      <c r="E57" s="95">
        <v>13754375</v>
      </c>
      <c r="F57" s="95">
        <v>0</v>
      </c>
      <c r="G57" s="94">
        <f t="shared" si="1"/>
        <v>13754375</v>
      </c>
      <c r="H57" s="95">
        <v>184148</v>
      </c>
      <c r="I57" s="95">
        <v>0</v>
      </c>
      <c r="J57" s="94">
        <f t="shared" si="2"/>
        <v>184148</v>
      </c>
    </row>
    <row r="58" spans="1:10" ht="24" customHeight="1" x14ac:dyDescent="0.25">
      <c r="A58" s="67">
        <v>52</v>
      </c>
      <c r="B58" s="70"/>
      <c r="C58" s="91" t="s">
        <v>417</v>
      </c>
      <c r="D58" s="71" t="s">
        <v>117</v>
      </c>
      <c r="E58" s="95">
        <v>0</v>
      </c>
      <c r="F58" s="95">
        <v>0</v>
      </c>
      <c r="G58" s="94">
        <f t="shared" si="1"/>
        <v>0</v>
      </c>
      <c r="H58" s="95">
        <v>0</v>
      </c>
      <c r="I58" s="95">
        <v>0</v>
      </c>
      <c r="J58" s="94">
        <f t="shared" si="2"/>
        <v>0</v>
      </c>
    </row>
    <row r="59" spans="1:10" ht="24" customHeight="1" x14ac:dyDescent="0.25">
      <c r="A59" s="64">
        <v>53</v>
      </c>
      <c r="B59" s="70"/>
      <c r="C59" s="90" t="s">
        <v>383</v>
      </c>
      <c r="D59" s="66" t="s">
        <v>118</v>
      </c>
      <c r="E59" s="95">
        <v>0</v>
      </c>
      <c r="F59" s="95">
        <v>0</v>
      </c>
      <c r="G59" s="94">
        <f t="shared" si="1"/>
        <v>0</v>
      </c>
      <c r="H59" s="95">
        <v>0</v>
      </c>
      <c r="I59" s="95">
        <v>0</v>
      </c>
      <c r="J59" s="94">
        <f t="shared" si="2"/>
        <v>0</v>
      </c>
    </row>
    <row r="60" spans="1:10" ht="24" customHeight="1" x14ac:dyDescent="0.25">
      <c r="A60" s="64">
        <v>54</v>
      </c>
      <c r="B60" s="70"/>
      <c r="C60" s="90" t="s">
        <v>384</v>
      </c>
      <c r="D60" s="66" t="s">
        <v>84</v>
      </c>
      <c r="E60" s="95">
        <v>718401</v>
      </c>
      <c r="F60" s="95">
        <v>27321343</v>
      </c>
      <c r="G60" s="94">
        <f t="shared" si="1"/>
        <v>28039744</v>
      </c>
      <c r="H60" s="95">
        <v>34685</v>
      </c>
      <c r="I60" s="95">
        <v>21870713</v>
      </c>
      <c r="J60" s="94">
        <f t="shared" si="2"/>
        <v>21905398</v>
      </c>
    </row>
    <row r="61" spans="1:10" ht="24" customHeight="1" x14ac:dyDescent="0.25">
      <c r="A61" s="72">
        <v>55</v>
      </c>
      <c r="B61" s="73" t="s">
        <v>119</v>
      </c>
      <c r="C61" s="88" t="s">
        <v>120</v>
      </c>
      <c r="D61" s="74" t="s">
        <v>121</v>
      </c>
      <c r="E61" s="94">
        <f>E7+E10+E14+E37+E50+E51+E54</f>
        <v>443424607</v>
      </c>
      <c r="F61" s="94">
        <f t="shared" ref="F61:I61" si="16">F7+F10+F14+F37+F50+F51+F54</f>
        <v>1014196197</v>
      </c>
      <c r="G61" s="94">
        <f t="shared" si="1"/>
        <v>1457620804</v>
      </c>
      <c r="H61" s="94">
        <f t="shared" si="16"/>
        <v>425703588</v>
      </c>
      <c r="I61" s="94">
        <f t="shared" si="16"/>
        <v>1055630340</v>
      </c>
      <c r="J61" s="94">
        <f t="shared" si="2"/>
        <v>1481333928</v>
      </c>
    </row>
    <row r="62" spans="1:10" ht="24" customHeight="1" x14ac:dyDescent="0.25">
      <c r="A62" s="64">
        <v>56</v>
      </c>
      <c r="B62" s="70"/>
      <c r="C62" s="90" t="s">
        <v>122</v>
      </c>
      <c r="D62" s="66" t="s">
        <v>123</v>
      </c>
      <c r="E62" s="96">
        <v>12991875</v>
      </c>
      <c r="F62" s="96">
        <v>98037303</v>
      </c>
      <c r="G62" s="94">
        <f t="shared" si="1"/>
        <v>111029178</v>
      </c>
      <c r="H62" s="96">
        <v>14450252</v>
      </c>
      <c r="I62" s="96">
        <v>93330787</v>
      </c>
      <c r="J62" s="94">
        <f t="shared" si="2"/>
        <v>107781039</v>
      </c>
    </row>
    <row r="63" spans="1:10" ht="24" customHeight="1" x14ac:dyDescent="0.25">
      <c r="A63" s="72">
        <v>57</v>
      </c>
      <c r="B63" s="73" t="s">
        <v>124</v>
      </c>
      <c r="C63" s="88" t="s">
        <v>125</v>
      </c>
      <c r="D63" s="74" t="s">
        <v>126</v>
      </c>
      <c r="E63" s="94">
        <f>E64+E67+E68+E72+E73+E77+E80</f>
        <v>69351309</v>
      </c>
      <c r="F63" s="94">
        <f t="shared" ref="F63:I63" si="17">F64+F67+F68+F72+F73+F77+F80</f>
        <v>553616483</v>
      </c>
      <c r="G63" s="94">
        <f t="shared" si="1"/>
        <v>622967792</v>
      </c>
      <c r="H63" s="94">
        <f t="shared" si="17"/>
        <v>67919344</v>
      </c>
      <c r="I63" s="94">
        <f t="shared" si="17"/>
        <v>576097340</v>
      </c>
      <c r="J63" s="94">
        <f t="shared" si="2"/>
        <v>644016684</v>
      </c>
    </row>
    <row r="64" spans="1:10" ht="24" customHeight="1" x14ac:dyDescent="0.25">
      <c r="A64" s="72">
        <v>58</v>
      </c>
      <c r="B64" s="73" t="s">
        <v>127</v>
      </c>
      <c r="C64" s="88" t="s">
        <v>382</v>
      </c>
      <c r="D64" s="74" t="s">
        <v>128</v>
      </c>
      <c r="E64" s="94">
        <f>E65+E66</f>
        <v>5878123</v>
      </c>
      <c r="F64" s="94">
        <f t="shared" ref="F64:I64" si="18">F65+F66</f>
        <v>72338852</v>
      </c>
      <c r="G64" s="94">
        <f t="shared" si="1"/>
        <v>78216975</v>
      </c>
      <c r="H64" s="94">
        <f t="shared" si="18"/>
        <v>5878123</v>
      </c>
      <c r="I64" s="94">
        <f t="shared" si="18"/>
        <v>72338852</v>
      </c>
      <c r="J64" s="94">
        <f t="shared" si="2"/>
        <v>78216975</v>
      </c>
    </row>
    <row r="65" spans="1:10" ht="24" customHeight="1" x14ac:dyDescent="0.25">
      <c r="A65" s="67">
        <v>59</v>
      </c>
      <c r="B65" s="70"/>
      <c r="C65" s="92" t="s">
        <v>406</v>
      </c>
      <c r="D65" s="71" t="s">
        <v>129</v>
      </c>
      <c r="E65" s="95">
        <v>5878123</v>
      </c>
      <c r="F65" s="95">
        <v>72338852</v>
      </c>
      <c r="G65" s="94">
        <f t="shared" si="1"/>
        <v>78216975</v>
      </c>
      <c r="H65" s="95">
        <v>5878123</v>
      </c>
      <c r="I65" s="95">
        <v>72338852</v>
      </c>
      <c r="J65" s="94">
        <f t="shared" si="2"/>
        <v>78216975</v>
      </c>
    </row>
    <row r="66" spans="1:10" ht="24" customHeight="1" x14ac:dyDescent="0.25">
      <c r="A66" s="67">
        <v>60</v>
      </c>
      <c r="B66" s="70"/>
      <c r="C66" s="92" t="s">
        <v>407</v>
      </c>
      <c r="D66" s="71" t="s">
        <v>130</v>
      </c>
      <c r="E66" s="95">
        <v>0</v>
      </c>
      <c r="F66" s="95">
        <v>0</v>
      </c>
      <c r="G66" s="94">
        <f t="shared" si="1"/>
        <v>0</v>
      </c>
      <c r="H66" s="95">
        <v>0</v>
      </c>
      <c r="I66" s="95">
        <v>0</v>
      </c>
      <c r="J66" s="94">
        <f t="shared" si="2"/>
        <v>0</v>
      </c>
    </row>
    <row r="67" spans="1:10" ht="24" customHeight="1" x14ac:dyDescent="0.25">
      <c r="A67" s="64">
        <v>61</v>
      </c>
      <c r="B67" s="70"/>
      <c r="C67" s="87" t="s">
        <v>383</v>
      </c>
      <c r="D67" s="66" t="s">
        <v>131</v>
      </c>
      <c r="E67" s="96">
        <v>0</v>
      </c>
      <c r="F67" s="96">
        <v>90448275</v>
      </c>
      <c r="G67" s="94">
        <f t="shared" si="1"/>
        <v>90448275</v>
      </c>
      <c r="H67" s="96">
        <v>0</v>
      </c>
      <c r="I67" s="96">
        <v>90448275</v>
      </c>
      <c r="J67" s="94">
        <f t="shared" si="2"/>
        <v>90448275</v>
      </c>
    </row>
    <row r="68" spans="1:10" ht="24" customHeight="1" x14ac:dyDescent="0.25">
      <c r="A68" s="72">
        <v>62</v>
      </c>
      <c r="B68" s="73" t="s">
        <v>132</v>
      </c>
      <c r="C68" s="88" t="s">
        <v>384</v>
      </c>
      <c r="D68" s="74" t="s">
        <v>133</v>
      </c>
      <c r="E68" s="94">
        <f>E69+E70+E71</f>
        <v>-8834521</v>
      </c>
      <c r="F68" s="94">
        <f t="shared" ref="F68:I68" si="19">F69+F70+F71</f>
        <v>26257657</v>
      </c>
      <c r="G68" s="94">
        <f t="shared" si="1"/>
        <v>17423136</v>
      </c>
      <c r="H68" s="94">
        <f t="shared" si="19"/>
        <v>-7805678</v>
      </c>
      <c r="I68" s="94">
        <f t="shared" si="19"/>
        <v>31477338</v>
      </c>
      <c r="J68" s="94">
        <f t="shared" si="2"/>
        <v>23671660</v>
      </c>
    </row>
    <row r="69" spans="1:10" ht="24" customHeight="1" x14ac:dyDescent="0.25">
      <c r="A69" s="67">
        <v>63</v>
      </c>
      <c r="B69" s="70"/>
      <c r="C69" s="92" t="s">
        <v>410</v>
      </c>
      <c r="D69" s="71" t="s">
        <v>134</v>
      </c>
      <c r="E69" s="95">
        <v>0</v>
      </c>
      <c r="F69" s="95">
        <v>6238962</v>
      </c>
      <c r="G69" s="94">
        <f t="shared" si="1"/>
        <v>6238962</v>
      </c>
      <c r="H69" s="95">
        <v>0</v>
      </c>
      <c r="I69" s="95">
        <v>6213491</v>
      </c>
      <c r="J69" s="94">
        <f t="shared" si="2"/>
        <v>6213491</v>
      </c>
    </row>
    <row r="70" spans="1:10" ht="24" customHeight="1" x14ac:dyDescent="0.25">
      <c r="A70" s="67">
        <v>64</v>
      </c>
      <c r="B70" s="70"/>
      <c r="C70" s="92" t="s">
        <v>411</v>
      </c>
      <c r="D70" s="71" t="s">
        <v>78</v>
      </c>
      <c r="E70" s="95">
        <v>-8834521</v>
      </c>
      <c r="F70" s="95">
        <v>20018695</v>
      </c>
      <c r="G70" s="94">
        <f t="shared" si="1"/>
        <v>11184174</v>
      </c>
      <c r="H70" s="95">
        <v>-7805678</v>
      </c>
      <c r="I70" s="95">
        <v>25263847</v>
      </c>
      <c r="J70" s="94">
        <f t="shared" si="2"/>
        <v>17458169</v>
      </c>
    </row>
    <row r="71" spans="1:10" ht="24" customHeight="1" x14ac:dyDescent="0.25">
      <c r="A71" s="67">
        <v>65</v>
      </c>
      <c r="B71" s="70"/>
      <c r="C71" s="92" t="s">
        <v>418</v>
      </c>
      <c r="D71" s="71" t="s">
        <v>135</v>
      </c>
      <c r="E71" s="95">
        <v>0</v>
      </c>
      <c r="F71" s="95">
        <v>0</v>
      </c>
      <c r="G71" s="94">
        <f t="shared" si="1"/>
        <v>0</v>
      </c>
      <c r="H71" s="95">
        <v>0</v>
      </c>
      <c r="I71" s="95">
        <v>0</v>
      </c>
      <c r="J71" s="94">
        <f t="shared" si="2"/>
        <v>0</v>
      </c>
    </row>
    <row r="72" spans="1:10" ht="24" customHeight="1" x14ac:dyDescent="0.25">
      <c r="A72" s="64">
        <v>66</v>
      </c>
      <c r="B72" s="70"/>
      <c r="C72" s="87" t="s">
        <v>385</v>
      </c>
      <c r="D72" s="66" t="s">
        <v>136</v>
      </c>
      <c r="E72" s="96">
        <v>40500822</v>
      </c>
      <c r="F72" s="96">
        <v>29216899</v>
      </c>
      <c r="G72" s="94">
        <f t="shared" ref="G72:G117" si="20">E72+F72</f>
        <v>69717721</v>
      </c>
      <c r="H72" s="96">
        <v>31592378</v>
      </c>
      <c r="I72" s="96">
        <v>22175486</v>
      </c>
      <c r="J72" s="94">
        <f t="shared" ref="J72:J117" si="21">H72+I72</f>
        <v>53767864</v>
      </c>
    </row>
    <row r="73" spans="1:10" ht="24" customHeight="1" x14ac:dyDescent="0.25">
      <c r="A73" s="72">
        <v>67</v>
      </c>
      <c r="B73" s="73" t="s">
        <v>137</v>
      </c>
      <c r="C73" s="88" t="s">
        <v>386</v>
      </c>
      <c r="D73" s="74" t="s">
        <v>138</v>
      </c>
      <c r="E73" s="94">
        <f>E74+E75+E76</f>
        <v>11320716</v>
      </c>
      <c r="F73" s="94">
        <f t="shared" ref="F73:I73" si="22">F74+F75+F76</f>
        <v>42038973</v>
      </c>
      <c r="G73" s="94">
        <f t="shared" si="20"/>
        <v>53359689</v>
      </c>
      <c r="H73" s="94">
        <f t="shared" si="22"/>
        <v>11320716</v>
      </c>
      <c r="I73" s="94">
        <f t="shared" si="22"/>
        <v>42038973</v>
      </c>
      <c r="J73" s="94">
        <f t="shared" si="21"/>
        <v>53359689</v>
      </c>
    </row>
    <row r="74" spans="1:10" ht="24" customHeight="1" x14ac:dyDescent="0.25">
      <c r="A74" s="67">
        <v>68</v>
      </c>
      <c r="B74" s="70"/>
      <c r="C74" s="92" t="s">
        <v>419</v>
      </c>
      <c r="D74" s="71" t="s">
        <v>139</v>
      </c>
      <c r="E74" s="95">
        <v>293906</v>
      </c>
      <c r="F74" s="95">
        <v>3698235</v>
      </c>
      <c r="G74" s="94">
        <f t="shared" si="20"/>
        <v>3992141</v>
      </c>
      <c r="H74" s="95">
        <v>293906</v>
      </c>
      <c r="I74" s="95">
        <v>3698235</v>
      </c>
      <c r="J74" s="94">
        <f t="shared" si="21"/>
        <v>3992141</v>
      </c>
    </row>
    <row r="75" spans="1:10" ht="24" customHeight="1" x14ac:dyDescent="0.25">
      <c r="A75" s="67">
        <v>69</v>
      </c>
      <c r="B75" s="70"/>
      <c r="C75" s="92" t="s">
        <v>420</v>
      </c>
      <c r="D75" s="71" t="s">
        <v>140</v>
      </c>
      <c r="E75" s="95">
        <v>1006238</v>
      </c>
      <c r="F75" s="95">
        <v>18533214</v>
      </c>
      <c r="G75" s="94">
        <f t="shared" si="20"/>
        <v>19539452</v>
      </c>
      <c r="H75" s="95">
        <v>1006238</v>
      </c>
      <c r="I75" s="95">
        <v>18533214</v>
      </c>
      <c r="J75" s="94">
        <f t="shared" si="21"/>
        <v>19539452</v>
      </c>
    </row>
    <row r="76" spans="1:10" ht="24" customHeight="1" x14ac:dyDescent="0.25">
      <c r="A76" s="67">
        <v>70</v>
      </c>
      <c r="B76" s="70"/>
      <c r="C76" s="92" t="s">
        <v>421</v>
      </c>
      <c r="D76" s="71" t="s">
        <v>141</v>
      </c>
      <c r="E76" s="95">
        <v>10020572</v>
      </c>
      <c r="F76" s="95">
        <v>19807524</v>
      </c>
      <c r="G76" s="94">
        <f t="shared" si="20"/>
        <v>29828096</v>
      </c>
      <c r="H76" s="95">
        <v>10020572</v>
      </c>
      <c r="I76" s="95">
        <v>19807524</v>
      </c>
      <c r="J76" s="94">
        <f t="shared" si="21"/>
        <v>29828096</v>
      </c>
    </row>
    <row r="77" spans="1:10" ht="24" customHeight="1" x14ac:dyDescent="0.25">
      <c r="A77" s="72">
        <v>71</v>
      </c>
      <c r="B77" s="73" t="s">
        <v>142</v>
      </c>
      <c r="C77" s="88" t="s">
        <v>387</v>
      </c>
      <c r="D77" s="74" t="s">
        <v>143</v>
      </c>
      <c r="E77" s="94">
        <f>E78+E79</f>
        <v>10088440</v>
      </c>
      <c r="F77" s="94">
        <f t="shared" ref="F77:I77" si="23">F78+F79</f>
        <v>257996104</v>
      </c>
      <c r="G77" s="94">
        <f t="shared" si="20"/>
        <v>268084544</v>
      </c>
      <c r="H77" s="94">
        <f t="shared" si="23"/>
        <v>20508072</v>
      </c>
      <c r="I77" s="94">
        <f t="shared" si="23"/>
        <v>295741807</v>
      </c>
      <c r="J77" s="94">
        <f t="shared" si="21"/>
        <v>316249879</v>
      </c>
    </row>
    <row r="78" spans="1:10" ht="24" customHeight="1" x14ac:dyDescent="0.25">
      <c r="A78" s="67">
        <v>72</v>
      </c>
      <c r="B78" s="70"/>
      <c r="C78" s="92" t="s">
        <v>393</v>
      </c>
      <c r="D78" s="71" t="s">
        <v>144</v>
      </c>
      <c r="E78" s="95">
        <v>10088440</v>
      </c>
      <c r="F78" s="95">
        <v>257996104</v>
      </c>
      <c r="G78" s="94">
        <f t="shared" si="20"/>
        <v>268084544</v>
      </c>
      <c r="H78" s="95">
        <v>20508072</v>
      </c>
      <c r="I78" s="95">
        <v>295741807</v>
      </c>
      <c r="J78" s="94">
        <f t="shared" si="21"/>
        <v>316249879</v>
      </c>
    </row>
    <row r="79" spans="1:10" ht="24" customHeight="1" x14ac:dyDescent="0.25">
      <c r="A79" s="67">
        <v>73</v>
      </c>
      <c r="B79" s="70"/>
      <c r="C79" s="92" t="s">
        <v>394</v>
      </c>
      <c r="D79" s="71" t="s">
        <v>145</v>
      </c>
      <c r="E79" s="95">
        <v>0</v>
      </c>
      <c r="F79" s="95">
        <v>0</v>
      </c>
      <c r="G79" s="94">
        <f t="shared" si="20"/>
        <v>0</v>
      </c>
      <c r="H79" s="95">
        <v>0</v>
      </c>
      <c r="I79" s="95">
        <v>0</v>
      </c>
      <c r="J79" s="94">
        <f t="shared" si="21"/>
        <v>0</v>
      </c>
    </row>
    <row r="80" spans="1:10" ht="24" customHeight="1" x14ac:dyDescent="0.25">
      <c r="A80" s="72">
        <v>74</v>
      </c>
      <c r="B80" s="73" t="s">
        <v>146</v>
      </c>
      <c r="C80" s="88" t="s">
        <v>388</v>
      </c>
      <c r="D80" s="74" t="s">
        <v>147</v>
      </c>
      <c r="E80" s="94">
        <f>E81+E82</f>
        <v>10397729</v>
      </c>
      <c r="F80" s="94">
        <f t="shared" ref="F80:I80" si="24">F81+F82</f>
        <v>35319723</v>
      </c>
      <c r="G80" s="94">
        <f t="shared" si="20"/>
        <v>45717452</v>
      </c>
      <c r="H80" s="94">
        <f t="shared" si="24"/>
        <v>6425733</v>
      </c>
      <c r="I80" s="94">
        <f t="shared" si="24"/>
        <v>21876609</v>
      </c>
      <c r="J80" s="94">
        <f t="shared" si="21"/>
        <v>28302342</v>
      </c>
    </row>
    <row r="81" spans="1:10" ht="24" customHeight="1" x14ac:dyDescent="0.25">
      <c r="A81" s="67">
        <v>75</v>
      </c>
      <c r="B81" s="70"/>
      <c r="C81" s="92" t="s">
        <v>422</v>
      </c>
      <c r="D81" s="71" t="s">
        <v>148</v>
      </c>
      <c r="E81" s="95">
        <v>10397729</v>
      </c>
      <c r="F81" s="95">
        <v>35319723</v>
      </c>
      <c r="G81" s="94">
        <f t="shared" si="20"/>
        <v>45717452</v>
      </c>
      <c r="H81" s="95">
        <v>6425733</v>
      </c>
      <c r="I81" s="95">
        <v>21876609</v>
      </c>
      <c r="J81" s="94">
        <f t="shared" si="21"/>
        <v>28302342</v>
      </c>
    </row>
    <row r="82" spans="1:10" ht="24" customHeight="1" x14ac:dyDescent="0.25">
      <c r="A82" s="67">
        <v>76</v>
      </c>
      <c r="B82" s="70"/>
      <c r="C82" s="92" t="s">
        <v>423</v>
      </c>
      <c r="D82" s="71" t="s">
        <v>149</v>
      </c>
      <c r="E82" s="95">
        <v>0</v>
      </c>
      <c r="F82" s="95">
        <v>0</v>
      </c>
      <c r="G82" s="94">
        <f t="shared" si="20"/>
        <v>0</v>
      </c>
      <c r="H82" s="95">
        <v>0</v>
      </c>
      <c r="I82" s="95">
        <v>0</v>
      </c>
      <c r="J82" s="94">
        <f t="shared" si="21"/>
        <v>0</v>
      </c>
    </row>
    <row r="83" spans="1:10" ht="24" customHeight="1" x14ac:dyDescent="0.25">
      <c r="A83" s="64">
        <v>77</v>
      </c>
      <c r="B83" s="70"/>
      <c r="C83" s="90" t="s">
        <v>150</v>
      </c>
      <c r="D83" s="66" t="s">
        <v>151</v>
      </c>
      <c r="E83" s="96">
        <v>0</v>
      </c>
      <c r="F83" s="96">
        <v>0</v>
      </c>
      <c r="G83" s="94">
        <f t="shared" si="20"/>
        <v>0</v>
      </c>
      <c r="H83" s="96">
        <v>0</v>
      </c>
      <c r="I83" s="96">
        <v>0</v>
      </c>
      <c r="J83" s="94">
        <f t="shared" si="21"/>
        <v>0</v>
      </c>
    </row>
    <row r="84" spans="1:10" ht="24" customHeight="1" x14ac:dyDescent="0.25">
      <c r="A84" s="64">
        <v>78</v>
      </c>
      <c r="B84" s="70"/>
      <c r="C84" s="90" t="s">
        <v>152</v>
      </c>
      <c r="D84" s="66" t="s">
        <v>153</v>
      </c>
      <c r="E84" s="96">
        <v>0</v>
      </c>
      <c r="F84" s="96">
        <v>0</v>
      </c>
      <c r="G84" s="94">
        <f t="shared" si="20"/>
        <v>0</v>
      </c>
      <c r="H84" s="96">
        <v>0</v>
      </c>
      <c r="I84" s="96">
        <v>0</v>
      </c>
      <c r="J84" s="94">
        <f t="shared" si="21"/>
        <v>0</v>
      </c>
    </row>
    <row r="85" spans="1:10" ht="24" customHeight="1" x14ac:dyDescent="0.25">
      <c r="A85" s="72">
        <v>79</v>
      </c>
      <c r="B85" s="73" t="s">
        <v>154</v>
      </c>
      <c r="C85" s="88" t="s">
        <v>155</v>
      </c>
      <c r="D85" s="74" t="s">
        <v>156</v>
      </c>
      <c r="E85" s="94">
        <f>E86+E90+E94</f>
        <v>360817810</v>
      </c>
      <c r="F85" s="94">
        <f t="shared" ref="F85:I85" si="25">F86+F90+F94</f>
        <v>342501232</v>
      </c>
      <c r="G85" s="94">
        <f t="shared" si="20"/>
        <v>703319042</v>
      </c>
      <c r="H85" s="94">
        <f t="shared" si="25"/>
        <v>347908186</v>
      </c>
      <c r="I85" s="94">
        <f t="shared" si="25"/>
        <v>369699471</v>
      </c>
      <c r="J85" s="94">
        <f t="shared" si="21"/>
        <v>717607657</v>
      </c>
    </row>
    <row r="86" spans="1:10" ht="24" customHeight="1" x14ac:dyDescent="0.25">
      <c r="A86" s="72">
        <v>80</v>
      </c>
      <c r="B86" s="73" t="s">
        <v>157</v>
      </c>
      <c r="C86" s="88" t="s">
        <v>382</v>
      </c>
      <c r="D86" s="74" t="s">
        <v>96</v>
      </c>
      <c r="E86" s="94">
        <f>E87+E88+E89</f>
        <v>330870677</v>
      </c>
      <c r="F86" s="94">
        <f t="shared" ref="F86:I86" si="26">F87+F88+F89</f>
        <v>9723030</v>
      </c>
      <c r="G86" s="94">
        <f t="shared" si="20"/>
        <v>340593707</v>
      </c>
      <c r="H86" s="94">
        <f t="shared" si="26"/>
        <v>321254502</v>
      </c>
      <c r="I86" s="94">
        <f t="shared" si="26"/>
        <v>9245385</v>
      </c>
      <c r="J86" s="94">
        <f t="shared" si="21"/>
        <v>330499887</v>
      </c>
    </row>
    <row r="87" spans="1:10" ht="24" customHeight="1" x14ac:dyDescent="0.25">
      <c r="A87" s="67">
        <v>81</v>
      </c>
      <c r="B87" s="70"/>
      <c r="C87" s="86" t="s">
        <v>389</v>
      </c>
      <c r="D87" s="68" t="s">
        <v>158</v>
      </c>
      <c r="E87" s="95">
        <v>320769292</v>
      </c>
      <c r="F87" s="95">
        <v>9253013</v>
      </c>
      <c r="G87" s="94">
        <f t="shared" si="20"/>
        <v>330022305</v>
      </c>
      <c r="H87" s="95">
        <v>311733451</v>
      </c>
      <c r="I87" s="95">
        <v>8789932</v>
      </c>
      <c r="J87" s="94">
        <f t="shared" si="21"/>
        <v>320523383</v>
      </c>
    </row>
    <row r="88" spans="1:10" ht="24" customHeight="1" x14ac:dyDescent="0.25">
      <c r="A88" s="67">
        <v>82</v>
      </c>
      <c r="B88" s="70"/>
      <c r="C88" s="86" t="s">
        <v>390</v>
      </c>
      <c r="D88" s="68" t="s">
        <v>159</v>
      </c>
      <c r="E88" s="95">
        <v>0</v>
      </c>
      <c r="F88" s="95">
        <v>0</v>
      </c>
      <c r="G88" s="94">
        <f t="shared" si="20"/>
        <v>0</v>
      </c>
      <c r="H88" s="95">
        <v>0</v>
      </c>
      <c r="I88" s="95">
        <v>0</v>
      </c>
      <c r="J88" s="94">
        <f t="shared" si="21"/>
        <v>0</v>
      </c>
    </row>
    <row r="89" spans="1:10" ht="24" customHeight="1" x14ac:dyDescent="0.25">
      <c r="A89" s="67">
        <v>83</v>
      </c>
      <c r="B89" s="70"/>
      <c r="C89" s="86" t="s">
        <v>391</v>
      </c>
      <c r="D89" s="68" t="s">
        <v>160</v>
      </c>
      <c r="E89" s="95">
        <v>10101385</v>
      </c>
      <c r="F89" s="95">
        <v>470017</v>
      </c>
      <c r="G89" s="94">
        <f t="shared" si="20"/>
        <v>10571402</v>
      </c>
      <c r="H89" s="95">
        <v>9521051</v>
      </c>
      <c r="I89" s="95">
        <v>455453</v>
      </c>
      <c r="J89" s="94">
        <f t="shared" si="21"/>
        <v>9976504</v>
      </c>
    </row>
    <row r="90" spans="1:10" ht="24" customHeight="1" x14ac:dyDescent="0.25">
      <c r="A90" s="72">
        <v>84</v>
      </c>
      <c r="B90" s="73" t="s">
        <v>161</v>
      </c>
      <c r="C90" s="88" t="s">
        <v>383</v>
      </c>
      <c r="D90" s="74" t="s">
        <v>101</v>
      </c>
      <c r="E90" s="94">
        <f>E91+E92+E93</f>
        <v>29947133</v>
      </c>
      <c r="F90" s="94">
        <f t="shared" ref="F90:I90" si="27">F91+F92+F93</f>
        <v>0</v>
      </c>
      <c r="G90" s="94">
        <f t="shared" si="20"/>
        <v>29947133</v>
      </c>
      <c r="H90" s="94">
        <f t="shared" si="27"/>
        <v>26653684</v>
      </c>
      <c r="I90" s="94">
        <f t="shared" si="27"/>
        <v>0</v>
      </c>
      <c r="J90" s="94">
        <f t="shared" si="21"/>
        <v>26653684</v>
      </c>
    </row>
    <row r="91" spans="1:10" ht="24" customHeight="1" x14ac:dyDescent="0.25">
      <c r="A91" s="67">
        <v>85</v>
      </c>
      <c r="B91" s="70"/>
      <c r="C91" s="86" t="s">
        <v>399</v>
      </c>
      <c r="D91" s="68" t="s">
        <v>158</v>
      </c>
      <c r="E91" s="95">
        <v>25223254</v>
      </c>
      <c r="F91" s="98">
        <v>0</v>
      </c>
      <c r="G91" s="94">
        <f t="shared" si="20"/>
        <v>25223254</v>
      </c>
      <c r="H91" s="95">
        <v>23824596</v>
      </c>
      <c r="I91" s="98">
        <v>0</v>
      </c>
      <c r="J91" s="94">
        <f t="shared" si="21"/>
        <v>23824596</v>
      </c>
    </row>
    <row r="92" spans="1:10" ht="24" customHeight="1" x14ac:dyDescent="0.25">
      <c r="A92" s="67">
        <v>86</v>
      </c>
      <c r="B92" s="70"/>
      <c r="C92" s="86" t="s">
        <v>400</v>
      </c>
      <c r="D92" s="68" t="s">
        <v>159</v>
      </c>
      <c r="E92" s="95">
        <v>0</v>
      </c>
      <c r="F92" s="98">
        <v>0</v>
      </c>
      <c r="G92" s="94">
        <f t="shared" si="20"/>
        <v>0</v>
      </c>
      <c r="H92" s="95">
        <v>0</v>
      </c>
      <c r="I92" s="98">
        <v>0</v>
      </c>
      <c r="J92" s="94">
        <f t="shared" si="21"/>
        <v>0</v>
      </c>
    </row>
    <row r="93" spans="1:10" ht="24" customHeight="1" x14ac:dyDescent="0.25">
      <c r="A93" s="67">
        <v>87</v>
      </c>
      <c r="B93" s="70"/>
      <c r="C93" s="86" t="s">
        <v>401</v>
      </c>
      <c r="D93" s="68" t="s">
        <v>160</v>
      </c>
      <c r="E93" s="95">
        <v>4723879</v>
      </c>
      <c r="F93" s="95">
        <v>0</v>
      </c>
      <c r="G93" s="94">
        <f t="shared" si="20"/>
        <v>4723879</v>
      </c>
      <c r="H93" s="95">
        <v>2829088</v>
      </c>
      <c r="I93" s="95">
        <v>0</v>
      </c>
      <c r="J93" s="94">
        <f t="shared" si="21"/>
        <v>2829088</v>
      </c>
    </row>
    <row r="94" spans="1:10" ht="24" customHeight="1" x14ac:dyDescent="0.25">
      <c r="A94" s="72">
        <v>88</v>
      </c>
      <c r="B94" s="73" t="s">
        <v>162</v>
      </c>
      <c r="C94" s="88" t="s">
        <v>384</v>
      </c>
      <c r="D94" s="74" t="s">
        <v>103</v>
      </c>
      <c r="E94" s="94">
        <f>E95+E96+E97</f>
        <v>0</v>
      </c>
      <c r="F94" s="94">
        <f t="shared" ref="F94:I94" si="28">F95+F96+F97</f>
        <v>332778202</v>
      </c>
      <c r="G94" s="94">
        <f t="shared" si="20"/>
        <v>332778202</v>
      </c>
      <c r="H94" s="94">
        <f t="shared" si="28"/>
        <v>0</v>
      </c>
      <c r="I94" s="94">
        <f t="shared" si="28"/>
        <v>360454086</v>
      </c>
      <c r="J94" s="94">
        <f t="shared" si="21"/>
        <v>360454086</v>
      </c>
    </row>
    <row r="95" spans="1:10" ht="24" customHeight="1" x14ac:dyDescent="0.25">
      <c r="A95" s="67">
        <v>89</v>
      </c>
      <c r="B95" s="70"/>
      <c r="C95" s="86" t="s">
        <v>415</v>
      </c>
      <c r="D95" s="68" t="s">
        <v>158</v>
      </c>
      <c r="E95" s="95">
        <v>0</v>
      </c>
      <c r="F95" s="98">
        <v>73518824</v>
      </c>
      <c r="G95" s="94">
        <f t="shared" si="20"/>
        <v>73518824</v>
      </c>
      <c r="H95" s="95">
        <v>0</v>
      </c>
      <c r="I95" s="98">
        <v>85592793</v>
      </c>
      <c r="J95" s="94">
        <f t="shared" si="21"/>
        <v>85592793</v>
      </c>
    </row>
    <row r="96" spans="1:10" ht="24" customHeight="1" x14ac:dyDescent="0.25">
      <c r="A96" s="67">
        <v>90</v>
      </c>
      <c r="B96" s="70"/>
      <c r="C96" s="86" t="s">
        <v>416</v>
      </c>
      <c r="D96" s="68" t="s">
        <v>159</v>
      </c>
      <c r="E96" s="95">
        <v>0</v>
      </c>
      <c r="F96" s="98">
        <v>0</v>
      </c>
      <c r="G96" s="94">
        <f t="shared" si="20"/>
        <v>0</v>
      </c>
      <c r="H96" s="95">
        <v>0</v>
      </c>
      <c r="I96" s="98">
        <v>0</v>
      </c>
      <c r="J96" s="94">
        <f t="shared" si="21"/>
        <v>0</v>
      </c>
    </row>
    <row r="97" spans="1:10" ht="24" customHeight="1" x14ac:dyDescent="0.25">
      <c r="A97" s="67">
        <v>91</v>
      </c>
      <c r="B97" s="70"/>
      <c r="C97" s="86" t="s">
        <v>412</v>
      </c>
      <c r="D97" s="68" t="s">
        <v>160</v>
      </c>
      <c r="E97" s="95">
        <v>0</v>
      </c>
      <c r="F97" s="95">
        <v>259259378</v>
      </c>
      <c r="G97" s="94">
        <f t="shared" si="20"/>
        <v>259259378</v>
      </c>
      <c r="H97" s="95">
        <v>0</v>
      </c>
      <c r="I97" s="95">
        <v>274861293</v>
      </c>
      <c r="J97" s="94">
        <f t="shared" si="21"/>
        <v>274861293</v>
      </c>
    </row>
    <row r="98" spans="1:10" ht="24" customHeight="1" x14ac:dyDescent="0.25">
      <c r="A98" s="64">
        <v>92</v>
      </c>
      <c r="B98" s="70"/>
      <c r="C98" s="90" t="s">
        <v>163</v>
      </c>
      <c r="D98" s="66" t="s">
        <v>164</v>
      </c>
      <c r="E98" s="96">
        <v>0</v>
      </c>
      <c r="F98" s="96">
        <v>1961479</v>
      </c>
      <c r="G98" s="94">
        <f t="shared" si="20"/>
        <v>1961479</v>
      </c>
      <c r="H98" s="96">
        <v>0</v>
      </c>
      <c r="I98" s="96">
        <v>1662488</v>
      </c>
      <c r="J98" s="94">
        <f t="shared" si="21"/>
        <v>1662488</v>
      </c>
    </row>
    <row r="99" spans="1:10" ht="24" customHeight="1" x14ac:dyDescent="0.25">
      <c r="A99" s="64">
        <v>93</v>
      </c>
      <c r="B99" s="70"/>
      <c r="C99" s="90" t="s">
        <v>165</v>
      </c>
      <c r="D99" s="66" t="s">
        <v>166</v>
      </c>
      <c r="E99" s="96">
        <v>0</v>
      </c>
      <c r="F99" s="96">
        <v>0</v>
      </c>
      <c r="G99" s="94">
        <f t="shared" si="20"/>
        <v>0</v>
      </c>
      <c r="H99" s="96">
        <v>0</v>
      </c>
      <c r="I99" s="96">
        <v>0</v>
      </c>
      <c r="J99" s="94">
        <f t="shared" si="21"/>
        <v>0</v>
      </c>
    </row>
    <row r="100" spans="1:10" ht="24" customHeight="1" x14ac:dyDescent="0.25">
      <c r="A100" s="72">
        <v>94</v>
      </c>
      <c r="B100" s="73" t="s">
        <v>167</v>
      </c>
      <c r="C100" s="88" t="s">
        <v>168</v>
      </c>
      <c r="D100" s="74" t="s">
        <v>169</v>
      </c>
      <c r="E100" s="94">
        <f>E101+E102</f>
        <v>397164</v>
      </c>
      <c r="F100" s="94">
        <f t="shared" ref="F100:I100" si="29">F101+F102</f>
        <v>6488254</v>
      </c>
      <c r="G100" s="94">
        <f t="shared" si="20"/>
        <v>6885418</v>
      </c>
      <c r="H100" s="94">
        <f t="shared" si="29"/>
        <v>430904</v>
      </c>
      <c r="I100" s="94">
        <f t="shared" si="29"/>
        <v>7427158</v>
      </c>
      <c r="J100" s="94">
        <f t="shared" si="21"/>
        <v>7858062</v>
      </c>
    </row>
    <row r="101" spans="1:10" ht="24" customHeight="1" x14ac:dyDescent="0.25">
      <c r="A101" s="67">
        <v>95</v>
      </c>
      <c r="B101" s="70"/>
      <c r="C101" s="86" t="s">
        <v>382</v>
      </c>
      <c r="D101" s="68" t="s">
        <v>170</v>
      </c>
      <c r="E101" s="95">
        <v>397164</v>
      </c>
      <c r="F101" s="95">
        <v>6139886</v>
      </c>
      <c r="G101" s="94">
        <f t="shared" si="20"/>
        <v>6537050</v>
      </c>
      <c r="H101" s="95">
        <v>430904</v>
      </c>
      <c r="I101" s="95">
        <v>7080529</v>
      </c>
      <c r="J101" s="94">
        <f t="shared" si="21"/>
        <v>7511433</v>
      </c>
    </row>
    <row r="102" spans="1:10" ht="24" customHeight="1" x14ac:dyDescent="0.25">
      <c r="A102" s="67">
        <v>96</v>
      </c>
      <c r="B102" s="70"/>
      <c r="C102" s="86" t="s">
        <v>383</v>
      </c>
      <c r="D102" s="68" t="s">
        <v>171</v>
      </c>
      <c r="E102" s="95">
        <v>0</v>
      </c>
      <c r="F102" s="95">
        <v>348368</v>
      </c>
      <c r="G102" s="94">
        <f t="shared" si="20"/>
        <v>348368</v>
      </c>
      <c r="H102" s="95">
        <v>0</v>
      </c>
      <c r="I102" s="95">
        <v>346629</v>
      </c>
      <c r="J102" s="94">
        <f t="shared" si="21"/>
        <v>346629</v>
      </c>
    </row>
    <row r="103" spans="1:10" ht="24" customHeight="1" x14ac:dyDescent="0.25">
      <c r="A103" s="72">
        <v>97</v>
      </c>
      <c r="B103" s="73" t="s">
        <v>172</v>
      </c>
      <c r="C103" s="88" t="s">
        <v>173</v>
      </c>
      <c r="D103" s="74" t="s">
        <v>174</v>
      </c>
      <c r="E103" s="94">
        <f>E104+E105</f>
        <v>7569362</v>
      </c>
      <c r="F103" s="94">
        <f t="shared" ref="F103:I103" si="30">F104+F105</f>
        <v>25768008</v>
      </c>
      <c r="G103" s="94">
        <f t="shared" si="20"/>
        <v>33337370</v>
      </c>
      <c r="H103" s="94">
        <f t="shared" si="30"/>
        <v>6766257</v>
      </c>
      <c r="I103" s="94">
        <f t="shared" si="30"/>
        <v>27769211</v>
      </c>
      <c r="J103" s="94">
        <f t="shared" si="21"/>
        <v>34535468</v>
      </c>
    </row>
    <row r="104" spans="1:10" ht="24" customHeight="1" x14ac:dyDescent="0.25">
      <c r="A104" s="67">
        <v>98</v>
      </c>
      <c r="B104" s="70"/>
      <c r="C104" s="86" t="s">
        <v>382</v>
      </c>
      <c r="D104" s="68" t="s">
        <v>175</v>
      </c>
      <c r="E104" s="95">
        <v>7569362</v>
      </c>
      <c r="F104" s="95">
        <v>24389847</v>
      </c>
      <c r="G104" s="94">
        <f t="shared" si="20"/>
        <v>31959209</v>
      </c>
      <c r="H104" s="95">
        <v>5370974</v>
      </c>
      <c r="I104" s="95">
        <v>24853392</v>
      </c>
      <c r="J104" s="94">
        <f t="shared" si="21"/>
        <v>30224366</v>
      </c>
    </row>
    <row r="105" spans="1:10" ht="24" customHeight="1" x14ac:dyDescent="0.25">
      <c r="A105" s="67">
        <v>99</v>
      </c>
      <c r="B105" s="70"/>
      <c r="C105" s="86" t="s">
        <v>383</v>
      </c>
      <c r="D105" s="68" t="s">
        <v>176</v>
      </c>
      <c r="E105" s="95">
        <v>0</v>
      </c>
      <c r="F105" s="95">
        <v>1378161</v>
      </c>
      <c r="G105" s="94">
        <f t="shared" si="20"/>
        <v>1378161</v>
      </c>
      <c r="H105" s="95">
        <v>1395283</v>
      </c>
      <c r="I105" s="95">
        <v>2915819</v>
      </c>
      <c r="J105" s="94">
        <f t="shared" si="21"/>
        <v>4311102</v>
      </c>
    </row>
    <row r="106" spans="1:10" ht="24" customHeight="1" x14ac:dyDescent="0.25">
      <c r="A106" s="72">
        <v>100</v>
      </c>
      <c r="B106" s="73" t="s">
        <v>177</v>
      </c>
      <c r="C106" s="88" t="s">
        <v>178</v>
      </c>
      <c r="D106" s="74" t="s">
        <v>179</v>
      </c>
      <c r="E106" s="94">
        <f>E107+E108+E109+E110+E111</f>
        <v>3695</v>
      </c>
      <c r="F106" s="94">
        <f t="shared" ref="F106:I106" si="31">F107+F108+F109+F110+F111</f>
        <v>48403393</v>
      </c>
      <c r="G106" s="94">
        <f t="shared" si="20"/>
        <v>48407088</v>
      </c>
      <c r="H106" s="94">
        <f t="shared" si="31"/>
        <v>49861</v>
      </c>
      <c r="I106" s="94">
        <f t="shared" si="31"/>
        <v>38161720</v>
      </c>
      <c r="J106" s="94">
        <f t="shared" si="21"/>
        <v>38211581</v>
      </c>
    </row>
    <row r="107" spans="1:10" ht="24" customHeight="1" x14ac:dyDescent="0.25">
      <c r="A107" s="67">
        <v>101</v>
      </c>
      <c r="B107" s="70"/>
      <c r="C107" s="86" t="s">
        <v>382</v>
      </c>
      <c r="D107" s="68" t="s">
        <v>180</v>
      </c>
      <c r="E107" s="95">
        <v>0</v>
      </c>
      <c r="F107" s="95">
        <v>0</v>
      </c>
      <c r="G107" s="94">
        <f t="shared" si="20"/>
        <v>0</v>
      </c>
      <c r="H107" s="95">
        <v>0</v>
      </c>
      <c r="I107" s="95">
        <v>0</v>
      </c>
      <c r="J107" s="94">
        <f t="shared" si="21"/>
        <v>0</v>
      </c>
    </row>
    <row r="108" spans="1:10" ht="24" customHeight="1" x14ac:dyDescent="0.25">
      <c r="A108" s="67">
        <v>102</v>
      </c>
      <c r="B108" s="70"/>
      <c r="C108" s="86" t="s">
        <v>383</v>
      </c>
      <c r="D108" s="68" t="s">
        <v>181</v>
      </c>
      <c r="E108" s="95">
        <v>0</v>
      </c>
      <c r="F108" s="95">
        <v>0</v>
      </c>
      <c r="G108" s="94">
        <f t="shared" si="20"/>
        <v>0</v>
      </c>
      <c r="H108" s="95">
        <v>0</v>
      </c>
      <c r="I108" s="95">
        <v>0</v>
      </c>
      <c r="J108" s="94">
        <f t="shared" si="21"/>
        <v>0</v>
      </c>
    </row>
    <row r="109" spans="1:10" ht="24" customHeight="1" x14ac:dyDescent="0.25">
      <c r="A109" s="67">
        <v>103</v>
      </c>
      <c r="B109" s="70"/>
      <c r="C109" s="86" t="s">
        <v>384</v>
      </c>
      <c r="D109" s="68" t="s">
        <v>182</v>
      </c>
      <c r="E109" s="95">
        <v>3277</v>
      </c>
      <c r="F109" s="95">
        <v>78954</v>
      </c>
      <c r="G109" s="94">
        <f t="shared" si="20"/>
        <v>82231</v>
      </c>
      <c r="H109" s="95">
        <v>0</v>
      </c>
      <c r="I109" s="95">
        <v>16310</v>
      </c>
      <c r="J109" s="94">
        <f t="shared" si="21"/>
        <v>16310</v>
      </c>
    </row>
    <row r="110" spans="1:10" ht="24" customHeight="1" x14ac:dyDescent="0.25">
      <c r="A110" s="67">
        <v>104</v>
      </c>
      <c r="B110" s="70"/>
      <c r="C110" s="86" t="s">
        <v>385</v>
      </c>
      <c r="D110" s="68" t="s">
        <v>183</v>
      </c>
      <c r="E110" s="95">
        <v>0</v>
      </c>
      <c r="F110" s="95">
        <v>208571</v>
      </c>
      <c r="G110" s="94">
        <f t="shared" si="20"/>
        <v>208571</v>
      </c>
      <c r="H110" s="95">
        <v>0</v>
      </c>
      <c r="I110" s="95">
        <v>78480</v>
      </c>
      <c r="J110" s="94">
        <f t="shared" si="21"/>
        <v>78480</v>
      </c>
    </row>
    <row r="111" spans="1:10" ht="24" customHeight="1" x14ac:dyDescent="0.25">
      <c r="A111" s="67">
        <v>105</v>
      </c>
      <c r="B111" s="70"/>
      <c r="C111" s="86" t="s">
        <v>386</v>
      </c>
      <c r="D111" s="68" t="s">
        <v>184</v>
      </c>
      <c r="E111" s="95">
        <v>418</v>
      </c>
      <c r="F111" s="95">
        <v>48115868</v>
      </c>
      <c r="G111" s="94">
        <f t="shared" si="20"/>
        <v>48116286</v>
      </c>
      <c r="H111" s="95">
        <v>49861</v>
      </c>
      <c r="I111" s="95">
        <v>38066930</v>
      </c>
      <c r="J111" s="94">
        <f t="shared" si="21"/>
        <v>38116791</v>
      </c>
    </row>
    <row r="112" spans="1:10" ht="24" customHeight="1" x14ac:dyDescent="0.25">
      <c r="A112" s="72">
        <v>106</v>
      </c>
      <c r="B112" s="73" t="s">
        <v>185</v>
      </c>
      <c r="C112" s="88" t="s">
        <v>186</v>
      </c>
      <c r="D112" s="74" t="s">
        <v>187</v>
      </c>
      <c r="E112" s="94">
        <f>E113+E114+E115</f>
        <v>5285267</v>
      </c>
      <c r="F112" s="94">
        <f t="shared" ref="F112:I112" si="32">F113+F114+F115</f>
        <v>35457348</v>
      </c>
      <c r="G112" s="94">
        <f t="shared" si="20"/>
        <v>40742615</v>
      </c>
      <c r="H112" s="94">
        <f t="shared" si="32"/>
        <v>2629036</v>
      </c>
      <c r="I112" s="94">
        <f t="shared" si="32"/>
        <v>34812952</v>
      </c>
      <c r="J112" s="94">
        <f t="shared" si="21"/>
        <v>37441988</v>
      </c>
    </row>
    <row r="113" spans="1:10" ht="24" customHeight="1" x14ac:dyDescent="0.25">
      <c r="A113" s="67">
        <v>107</v>
      </c>
      <c r="B113" s="70"/>
      <c r="C113" s="86" t="s">
        <v>382</v>
      </c>
      <c r="D113" s="68" t="s">
        <v>188</v>
      </c>
      <c r="E113" s="95">
        <v>0</v>
      </c>
      <c r="F113" s="95">
        <v>0</v>
      </c>
      <c r="G113" s="94">
        <f t="shared" si="20"/>
        <v>0</v>
      </c>
      <c r="H113" s="95">
        <v>0</v>
      </c>
      <c r="I113" s="95">
        <v>0</v>
      </c>
      <c r="J113" s="94">
        <f t="shared" si="21"/>
        <v>0</v>
      </c>
    </row>
    <row r="114" spans="1:10" ht="24" customHeight="1" x14ac:dyDescent="0.25">
      <c r="A114" s="67">
        <v>108</v>
      </c>
      <c r="B114" s="70"/>
      <c r="C114" s="86" t="s">
        <v>383</v>
      </c>
      <c r="D114" s="68" t="s">
        <v>189</v>
      </c>
      <c r="E114" s="95">
        <v>1760499</v>
      </c>
      <c r="F114" s="95">
        <v>12076264</v>
      </c>
      <c r="G114" s="94">
        <f t="shared" si="20"/>
        <v>13836763</v>
      </c>
      <c r="H114" s="95">
        <v>1766658</v>
      </c>
      <c r="I114" s="95">
        <v>13294314</v>
      </c>
      <c r="J114" s="94">
        <f t="shared" si="21"/>
        <v>15060972</v>
      </c>
    </row>
    <row r="115" spans="1:10" ht="24" customHeight="1" x14ac:dyDescent="0.25">
      <c r="A115" s="67">
        <v>109</v>
      </c>
      <c r="B115" s="70"/>
      <c r="C115" s="86" t="s">
        <v>384</v>
      </c>
      <c r="D115" s="68" t="s">
        <v>190</v>
      </c>
      <c r="E115" s="95">
        <v>3524768</v>
      </c>
      <c r="F115" s="95">
        <v>23381084</v>
      </c>
      <c r="G115" s="94">
        <f t="shared" si="20"/>
        <v>26905852</v>
      </c>
      <c r="H115" s="95">
        <v>862378</v>
      </c>
      <c r="I115" s="95">
        <v>21518638</v>
      </c>
      <c r="J115" s="94">
        <f t="shared" si="21"/>
        <v>22381016</v>
      </c>
    </row>
    <row r="116" spans="1:10" ht="24" customHeight="1" x14ac:dyDescent="0.25">
      <c r="A116" s="72">
        <v>110</v>
      </c>
      <c r="B116" s="73" t="s">
        <v>191</v>
      </c>
      <c r="C116" s="88" t="s">
        <v>192</v>
      </c>
      <c r="D116" s="74" t="s">
        <v>193</v>
      </c>
      <c r="E116" s="94">
        <f>E63+E83+E84+E85+E98+E99+E100+E103+E106+E112</f>
        <v>443424607</v>
      </c>
      <c r="F116" s="94">
        <f t="shared" ref="F116:I116" si="33">F63+F83+F84+F85+F98+F99+F100+F103+F106+F112</f>
        <v>1014196197</v>
      </c>
      <c r="G116" s="94">
        <f t="shared" si="20"/>
        <v>1457620804</v>
      </c>
      <c r="H116" s="94">
        <f t="shared" si="33"/>
        <v>425703588</v>
      </c>
      <c r="I116" s="94">
        <f t="shared" si="33"/>
        <v>1055630340</v>
      </c>
      <c r="J116" s="94">
        <f t="shared" si="21"/>
        <v>1481333928</v>
      </c>
    </row>
    <row r="117" spans="1:10" ht="24" customHeight="1" x14ac:dyDescent="0.25">
      <c r="A117" s="64">
        <v>111</v>
      </c>
      <c r="B117" s="70"/>
      <c r="C117" s="90" t="s">
        <v>194</v>
      </c>
      <c r="D117" s="66" t="s">
        <v>123</v>
      </c>
      <c r="E117" s="96">
        <v>12991875</v>
      </c>
      <c r="F117" s="96">
        <v>98037303</v>
      </c>
      <c r="G117" s="94">
        <f t="shared" si="20"/>
        <v>111029178</v>
      </c>
      <c r="H117" s="96">
        <v>14450252</v>
      </c>
      <c r="I117" s="96">
        <v>93330787</v>
      </c>
      <c r="J117" s="94">
        <f t="shared" si="21"/>
        <v>107781039</v>
      </c>
    </row>
    <row r="118" spans="1:10" ht="24" customHeight="1" x14ac:dyDescent="0.25">
      <c r="A118" s="177" t="s">
        <v>195</v>
      </c>
      <c r="B118" s="177"/>
      <c r="C118" s="177"/>
      <c r="D118" s="177"/>
      <c r="E118" s="57"/>
      <c r="F118" s="57"/>
      <c r="G118" s="57"/>
      <c r="H118" s="57"/>
      <c r="I118" s="57"/>
      <c r="J118" s="57"/>
    </row>
  </sheetData>
  <sheetProtection algorithmName="SHA-512" hashValue="KYTa0vmaC94t0JGenRqkv7p/Bwqe/kItw6dIwaO/KRmDCo3Qo2RtBELh//Kn/j3JZAk4mXt6csDkW1ln8j1YIw==" saltValue="bqLj6NjNwYhrDDYuwsvFfQ==" spinCount="100000" sheet="1" objects="1" scenarios="1" formatCells="0" formatColumns="0" formatRows="0"/>
  <mergeCells count="11">
    <mergeCell ref="A118:D118"/>
    <mergeCell ref="A1:J1"/>
    <mergeCell ref="A2:J2"/>
    <mergeCell ref="A3:J3"/>
    <mergeCell ref="A4:J4"/>
    <mergeCell ref="A5:A6"/>
    <mergeCell ref="B5:B6"/>
    <mergeCell ref="C5:C6"/>
    <mergeCell ref="D5:D6"/>
    <mergeCell ref="E5:G5"/>
    <mergeCell ref="H5:J5"/>
  </mergeCells>
  <phoneticPr fontId="4" type="noConversion"/>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view="pageBreakPreview" zoomScale="55" zoomScaleNormal="100" zoomScaleSheetLayoutView="55" workbookViewId="0">
      <selection activeCell="A2" sqref="A2:D2"/>
    </sheetView>
  </sheetViews>
  <sheetFormatPr defaultColWidth="8.88671875" defaultRowHeight="22.2" customHeight="1" x14ac:dyDescent="0.25"/>
  <cols>
    <col min="1" max="1" width="11.88671875" bestFit="1" customWidth="1"/>
    <col min="2" max="2" width="14.33203125" style="59" bestFit="1" customWidth="1"/>
    <col min="3" max="3" width="8.5546875" style="84" bestFit="1" customWidth="1"/>
    <col min="4" max="4" width="72.6640625" bestFit="1" customWidth="1"/>
    <col min="5" max="16" width="21.88671875" customWidth="1"/>
  </cols>
  <sheetData>
    <row r="1" spans="1:16" ht="22.2" customHeight="1" x14ac:dyDescent="0.25">
      <c r="A1" s="186" t="s">
        <v>196</v>
      </c>
      <c r="B1" s="186"/>
      <c r="C1" s="186"/>
      <c r="D1" s="186"/>
      <c r="E1" s="186"/>
      <c r="F1" s="186"/>
      <c r="G1" s="186"/>
      <c r="H1" s="186"/>
      <c r="I1" s="186"/>
      <c r="J1" s="186"/>
      <c r="K1" s="186"/>
      <c r="L1" s="186"/>
    </row>
    <row r="2" spans="1:16" ht="22.2" customHeight="1" x14ac:dyDescent="0.25">
      <c r="A2" s="187" t="s">
        <v>520</v>
      </c>
      <c r="B2" s="187"/>
      <c r="C2" s="187"/>
      <c r="D2" s="187"/>
    </row>
    <row r="3" spans="1:16" ht="22.2" customHeight="1" x14ac:dyDescent="0.25">
      <c r="P3" s="58" t="s">
        <v>44</v>
      </c>
    </row>
    <row r="4" spans="1:16" ht="22.2" customHeight="1" x14ac:dyDescent="0.25">
      <c r="A4" s="182" t="s">
        <v>45</v>
      </c>
      <c r="B4" s="182" t="s">
        <v>46</v>
      </c>
      <c r="C4" s="188" t="s">
        <v>47</v>
      </c>
      <c r="D4" s="182" t="s">
        <v>48</v>
      </c>
      <c r="E4" s="182" t="s">
        <v>197</v>
      </c>
      <c r="F4" s="182"/>
      <c r="G4" s="182"/>
      <c r="H4" s="182"/>
      <c r="I4" s="182"/>
      <c r="J4" s="182"/>
      <c r="K4" s="182" t="s">
        <v>198</v>
      </c>
      <c r="L4" s="182"/>
      <c r="M4" s="182"/>
      <c r="N4" s="182"/>
      <c r="O4" s="182"/>
      <c r="P4" s="182"/>
    </row>
    <row r="5" spans="1:16" ht="22.2" customHeight="1" x14ac:dyDescent="0.25">
      <c r="A5" s="182"/>
      <c r="B5" s="182"/>
      <c r="C5" s="188"/>
      <c r="D5" s="182"/>
      <c r="E5" s="182" t="s">
        <v>199</v>
      </c>
      <c r="F5" s="182"/>
      <c r="G5" s="182"/>
      <c r="H5" s="182" t="s">
        <v>200</v>
      </c>
      <c r="I5" s="182"/>
      <c r="J5" s="182"/>
      <c r="K5" s="182" t="s">
        <v>199</v>
      </c>
      <c r="L5" s="182"/>
      <c r="M5" s="182"/>
      <c r="N5" s="182" t="s">
        <v>200</v>
      </c>
      <c r="O5" s="182"/>
      <c r="P5" s="182"/>
    </row>
    <row r="6" spans="1:16" ht="22.2" customHeight="1" x14ac:dyDescent="0.25">
      <c r="A6" s="182"/>
      <c r="B6" s="182"/>
      <c r="C6" s="188"/>
      <c r="D6" s="182"/>
      <c r="E6" s="62" t="s">
        <v>51</v>
      </c>
      <c r="F6" s="62" t="s">
        <v>201</v>
      </c>
      <c r="G6" s="62" t="s">
        <v>53</v>
      </c>
      <c r="H6" s="62" t="s">
        <v>51</v>
      </c>
      <c r="I6" s="62" t="s">
        <v>201</v>
      </c>
      <c r="J6" s="62" t="s">
        <v>53</v>
      </c>
      <c r="K6" s="63" t="s">
        <v>51</v>
      </c>
      <c r="L6" s="63" t="s">
        <v>201</v>
      </c>
      <c r="M6" s="63" t="s">
        <v>53</v>
      </c>
      <c r="N6" s="63" t="s">
        <v>51</v>
      </c>
      <c r="O6" s="63" t="s">
        <v>201</v>
      </c>
      <c r="P6" s="63" t="s">
        <v>53</v>
      </c>
    </row>
    <row r="7" spans="1:16" ht="22.2" customHeight="1" x14ac:dyDescent="0.25">
      <c r="A7" s="72">
        <v>1</v>
      </c>
      <c r="B7" s="75" t="s">
        <v>202</v>
      </c>
      <c r="C7" s="85" t="s">
        <v>55</v>
      </c>
      <c r="D7" s="74" t="s">
        <v>203</v>
      </c>
      <c r="E7" s="94">
        <v>3029373</v>
      </c>
      <c r="F7" s="94">
        <v>162667545</v>
      </c>
      <c r="G7" s="94">
        <v>165696918</v>
      </c>
      <c r="H7" s="94">
        <v>2947595</v>
      </c>
      <c r="I7" s="94">
        <v>180201467</v>
      </c>
      <c r="J7" s="94">
        <v>183149062</v>
      </c>
      <c r="K7" s="99">
        <v>1406318</v>
      </c>
      <c r="L7" s="100">
        <v>86293134</v>
      </c>
      <c r="M7" s="94">
        <v>87699452</v>
      </c>
      <c r="N7" s="99">
        <v>1452835</v>
      </c>
      <c r="O7" s="99">
        <v>95657918</v>
      </c>
      <c r="P7" s="94">
        <v>97110753</v>
      </c>
    </row>
    <row r="8" spans="1:16" ht="22.2" customHeight="1" x14ac:dyDescent="0.25">
      <c r="A8" s="67">
        <v>2</v>
      </c>
      <c r="B8" s="65"/>
      <c r="C8" s="86" t="s">
        <v>382</v>
      </c>
      <c r="D8" s="68" t="s">
        <v>96</v>
      </c>
      <c r="E8" s="95">
        <v>2889596</v>
      </c>
      <c r="F8" s="95">
        <v>1554706</v>
      </c>
      <c r="G8" s="94">
        <v>4444302</v>
      </c>
      <c r="H8" s="95">
        <v>2865350</v>
      </c>
      <c r="I8" s="95">
        <v>1460604</v>
      </c>
      <c r="J8" s="94">
        <v>4325954</v>
      </c>
      <c r="K8" s="101">
        <v>1330407</v>
      </c>
      <c r="L8" s="102">
        <v>787869</v>
      </c>
      <c r="M8" s="94">
        <v>2118276</v>
      </c>
      <c r="N8" s="101">
        <v>1430993</v>
      </c>
      <c r="O8" s="101">
        <v>732339</v>
      </c>
      <c r="P8" s="94">
        <v>2163332</v>
      </c>
    </row>
    <row r="9" spans="1:16" ht="22.2" customHeight="1" x14ac:dyDescent="0.25">
      <c r="A9" s="67">
        <v>3</v>
      </c>
      <c r="B9" s="65"/>
      <c r="C9" s="86" t="s">
        <v>383</v>
      </c>
      <c r="D9" s="68" t="s">
        <v>101</v>
      </c>
      <c r="E9" s="95">
        <v>139777</v>
      </c>
      <c r="F9" s="95">
        <v>0</v>
      </c>
      <c r="G9" s="94">
        <v>139777</v>
      </c>
      <c r="H9" s="95">
        <v>82245</v>
      </c>
      <c r="I9" s="95">
        <v>0</v>
      </c>
      <c r="J9" s="94">
        <v>82245</v>
      </c>
      <c r="K9" s="101">
        <v>75911</v>
      </c>
      <c r="L9" s="102">
        <v>0</v>
      </c>
      <c r="M9" s="94">
        <v>75911</v>
      </c>
      <c r="N9" s="101">
        <v>21842</v>
      </c>
      <c r="O9" s="101">
        <v>0</v>
      </c>
      <c r="P9" s="94">
        <v>21842</v>
      </c>
    </row>
    <row r="10" spans="1:16" ht="22.2" customHeight="1" x14ac:dyDescent="0.25">
      <c r="A10" s="67">
        <v>4</v>
      </c>
      <c r="B10" s="65"/>
      <c r="C10" s="86" t="s">
        <v>384</v>
      </c>
      <c r="D10" s="68" t="s">
        <v>103</v>
      </c>
      <c r="E10" s="95">
        <v>0</v>
      </c>
      <c r="F10" s="95">
        <v>161112839</v>
      </c>
      <c r="G10" s="94">
        <v>161112839</v>
      </c>
      <c r="H10" s="95">
        <v>0</v>
      </c>
      <c r="I10" s="95">
        <v>178740863</v>
      </c>
      <c r="J10" s="94">
        <v>178740863</v>
      </c>
      <c r="K10" s="101">
        <v>0</v>
      </c>
      <c r="L10" s="102">
        <v>85505265</v>
      </c>
      <c r="M10" s="94">
        <v>85505265</v>
      </c>
      <c r="N10" s="101">
        <v>0</v>
      </c>
      <c r="O10" s="101">
        <v>94925579</v>
      </c>
      <c r="P10" s="94">
        <v>94925579</v>
      </c>
    </row>
    <row r="11" spans="1:16" ht="22.2" customHeight="1" x14ac:dyDescent="0.25">
      <c r="A11" s="72">
        <v>5</v>
      </c>
      <c r="B11" s="75" t="s">
        <v>204</v>
      </c>
      <c r="C11" s="85" t="s">
        <v>60</v>
      </c>
      <c r="D11" s="74" t="s">
        <v>205</v>
      </c>
      <c r="E11" s="94">
        <v>-3403715</v>
      </c>
      <c r="F11" s="94">
        <v>-152381914</v>
      </c>
      <c r="G11" s="94">
        <v>-155785629</v>
      </c>
      <c r="H11" s="94">
        <v>-519859</v>
      </c>
      <c r="I11" s="94">
        <v>-160681904</v>
      </c>
      <c r="J11" s="94">
        <v>-161201763</v>
      </c>
      <c r="K11" s="99">
        <v>-2477991</v>
      </c>
      <c r="L11" s="100">
        <v>-88624632</v>
      </c>
      <c r="M11" s="94">
        <v>-91102623</v>
      </c>
      <c r="N11" s="99">
        <v>-756404</v>
      </c>
      <c r="O11" s="99">
        <v>-89243526</v>
      </c>
      <c r="P11" s="94">
        <v>-89999930</v>
      </c>
    </row>
    <row r="12" spans="1:16" ht="22.2" customHeight="1" x14ac:dyDescent="0.25">
      <c r="A12" s="67">
        <v>6</v>
      </c>
      <c r="B12" s="65"/>
      <c r="C12" s="86" t="s">
        <v>382</v>
      </c>
      <c r="D12" s="68" t="s">
        <v>206</v>
      </c>
      <c r="E12" s="95">
        <v>-648641</v>
      </c>
      <c r="F12" s="95">
        <v>-103591885</v>
      </c>
      <c r="G12" s="94">
        <v>-104240526</v>
      </c>
      <c r="H12" s="95">
        <v>-527959</v>
      </c>
      <c r="I12" s="95">
        <v>-105457347</v>
      </c>
      <c r="J12" s="94">
        <v>-105985306</v>
      </c>
      <c r="K12" s="101">
        <v>-208395</v>
      </c>
      <c r="L12" s="102">
        <v>-61364154</v>
      </c>
      <c r="M12" s="94">
        <v>-61572549</v>
      </c>
      <c r="N12" s="101">
        <v>92158</v>
      </c>
      <c r="O12" s="101">
        <v>-55585985</v>
      </c>
      <c r="P12" s="94">
        <v>-55493827</v>
      </c>
    </row>
    <row r="13" spans="1:16" ht="22.2" customHeight="1" x14ac:dyDescent="0.25">
      <c r="A13" s="67">
        <v>7</v>
      </c>
      <c r="B13" s="65"/>
      <c r="C13" s="86" t="s">
        <v>383</v>
      </c>
      <c r="D13" s="68" t="s">
        <v>207</v>
      </c>
      <c r="E13" s="95">
        <v>-53666</v>
      </c>
      <c r="F13" s="95">
        <v>-16701704</v>
      </c>
      <c r="G13" s="94">
        <v>-16755370</v>
      </c>
      <c r="H13" s="95">
        <v>-131770</v>
      </c>
      <c r="I13" s="95">
        <v>-17874813</v>
      </c>
      <c r="J13" s="94">
        <v>-18006583</v>
      </c>
      <c r="K13" s="101">
        <v>-50859</v>
      </c>
      <c r="L13" s="102">
        <v>-9113827</v>
      </c>
      <c r="M13" s="94">
        <v>-9164686</v>
      </c>
      <c r="N13" s="101">
        <v>-72924</v>
      </c>
      <c r="O13" s="101">
        <v>-9418778</v>
      </c>
      <c r="P13" s="94">
        <v>-9491702</v>
      </c>
    </row>
    <row r="14" spans="1:16" ht="22.2" customHeight="1" x14ac:dyDescent="0.25">
      <c r="A14" s="67">
        <v>8</v>
      </c>
      <c r="B14" s="65"/>
      <c r="C14" s="86" t="s">
        <v>384</v>
      </c>
      <c r="D14" s="68" t="s">
        <v>208</v>
      </c>
      <c r="E14" s="95">
        <v>0</v>
      </c>
      <c r="F14" s="95">
        <v>-17089802</v>
      </c>
      <c r="G14" s="94">
        <v>-17089802</v>
      </c>
      <c r="H14" s="95">
        <v>0</v>
      </c>
      <c r="I14" s="95">
        <v>-18526977</v>
      </c>
      <c r="J14" s="94">
        <v>-18526977</v>
      </c>
      <c r="K14" s="101">
        <v>0</v>
      </c>
      <c r="L14" s="102">
        <v>-9102516</v>
      </c>
      <c r="M14" s="94">
        <v>-9102516</v>
      </c>
      <c r="N14" s="101">
        <v>0</v>
      </c>
      <c r="O14" s="101">
        <v>-10710536</v>
      </c>
      <c r="P14" s="94">
        <v>-10710536</v>
      </c>
    </row>
    <row r="15" spans="1:16" ht="22.2" customHeight="1" x14ac:dyDescent="0.25">
      <c r="A15" s="67">
        <v>9</v>
      </c>
      <c r="B15" s="65"/>
      <c r="C15" s="86" t="s">
        <v>385</v>
      </c>
      <c r="D15" s="68" t="s">
        <v>209</v>
      </c>
      <c r="E15" s="95">
        <v>-1415220</v>
      </c>
      <c r="F15" s="95">
        <v>-26370280</v>
      </c>
      <c r="G15" s="94">
        <v>-27785500</v>
      </c>
      <c r="H15" s="95">
        <v>-1087250</v>
      </c>
      <c r="I15" s="95">
        <v>-29580184</v>
      </c>
      <c r="J15" s="94">
        <v>-30667434</v>
      </c>
      <c r="K15" s="101">
        <v>-746204</v>
      </c>
      <c r="L15" s="102">
        <v>-13665423</v>
      </c>
      <c r="M15" s="94">
        <v>-14411627</v>
      </c>
      <c r="N15" s="101">
        <v>-542123</v>
      </c>
      <c r="O15" s="101">
        <v>-14720320</v>
      </c>
      <c r="P15" s="94">
        <v>-15262443</v>
      </c>
    </row>
    <row r="16" spans="1:16" ht="22.2" customHeight="1" x14ac:dyDescent="0.25">
      <c r="A16" s="67">
        <v>10</v>
      </c>
      <c r="B16" s="65"/>
      <c r="C16" s="86" t="s">
        <v>386</v>
      </c>
      <c r="D16" s="68" t="s">
        <v>210</v>
      </c>
      <c r="E16" s="95">
        <v>0</v>
      </c>
      <c r="F16" s="95">
        <v>0</v>
      </c>
      <c r="G16" s="94">
        <v>0</v>
      </c>
      <c r="H16" s="95">
        <v>0</v>
      </c>
      <c r="I16" s="95">
        <v>0</v>
      </c>
      <c r="J16" s="94">
        <v>0</v>
      </c>
      <c r="K16" s="101">
        <v>0</v>
      </c>
      <c r="L16" s="102">
        <v>0</v>
      </c>
      <c r="M16" s="94">
        <v>0</v>
      </c>
      <c r="N16" s="101">
        <v>0</v>
      </c>
      <c r="O16" s="101">
        <v>0</v>
      </c>
      <c r="P16" s="94">
        <v>0</v>
      </c>
    </row>
    <row r="17" spans="1:16" ht="22.2" customHeight="1" x14ac:dyDescent="0.25">
      <c r="A17" s="67">
        <v>11</v>
      </c>
      <c r="B17" s="65"/>
      <c r="C17" s="86" t="s">
        <v>387</v>
      </c>
      <c r="D17" s="68" t="s">
        <v>211</v>
      </c>
      <c r="E17" s="95">
        <v>-1078478</v>
      </c>
      <c r="F17" s="95">
        <v>-778289</v>
      </c>
      <c r="G17" s="94">
        <v>-1856767</v>
      </c>
      <c r="H17" s="95">
        <v>1699682</v>
      </c>
      <c r="I17" s="95">
        <v>-397960</v>
      </c>
      <c r="J17" s="94">
        <v>1301722</v>
      </c>
      <c r="K17" s="101">
        <v>-1078478</v>
      </c>
      <c r="L17" s="102">
        <v>133594</v>
      </c>
      <c r="M17" s="94">
        <v>-944884</v>
      </c>
      <c r="N17" s="101">
        <v>-50782</v>
      </c>
      <c r="O17" s="101">
        <v>-249530</v>
      </c>
      <c r="P17" s="94">
        <v>-300312</v>
      </c>
    </row>
    <row r="18" spans="1:16" ht="22.2" customHeight="1" x14ac:dyDescent="0.25">
      <c r="A18" s="67">
        <v>12</v>
      </c>
      <c r="B18" s="65"/>
      <c r="C18" s="86" t="s">
        <v>388</v>
      </c>
      <c r="D18" s="68" t="s">
        <v>212</v>
      </c>
      <c r="E18" s="95">
        <v>-207710</v>
      </c>
      <c r="F18" s="95">
        <v>12150046</v>
      </c>
      <c r="G18" s="94">
        <v>11942336</v>
      </c>
      <c r="H18" s="95">
        <v>-472562</v>
      </c>
      <c r="I18" s="95">
        <v>11155377</v>
      </c>
      <c r="J18" s="94">
        <v>10682815</v>
      </c>
      <c r="K18" s="101">
        <v>-394055</v>
      </c>
      <c r="L18" s="102">
        <v>4487694</v>
      </c>
      <c r="M18" s="94">
        <v>4093639</v>
      </c>
      <c r="N18" s="101">
        <v>-182733</v>
      </c>
      <c r="O18" s="101">
        <v>1441623</v>
      </c>
      <c r="P18" s="94">
        <v>1258890</v>
      </c>
    </row>
    <row r="19" spans="1:16" ht="22.2" customHeight="1" x14ac:dyDescent="0.25">
      <c r="A19" s="72">
        <v>13</v>
      </c>
      <c r="B19" s="75" t="s">
        <v>213</v>
      </c>
      <c r="C19" s="85" t="s">
        <v>66</v>
      </c>
      <c r="D19" s="74" t="s">
        <v>214</v>
      </c>
      <c r="E19" s="94">
        <v>-1134</v>
      </c>
      <c r="F19" s="94">
        <v>-6198508</v>
      </c>
      <c r="G19" s="94">
        <v>-6199642</v>
      </c>
      <c r="H19" s="94">
        <v>-586</v>
      </c>
      <c r="I19" s="94">
        <v>-14165985</v>
      </c>
      <c r="J19" s="94">
        <v>-14166571</v>
      </c>
      <c r="K19" s="99">
        <v>-1134</v>
      </c>
      <c r="L19" s="100">
        <v>-1274825</v>
      </c>
      <c r="M19" s="94">
        <v>-1275959</v>
      </c>
      <c r="N19" s="99">
        <v>-219</v>
      </c>
      <c r="O19" s="99">
        <v>-7931046</v>
      </c>
      <c r="P19" s="94">
        <v>-7931265</v>
      </c>
    </row>
    <row r="20" spans="1:16" ht="22.2" customHeight="1" x14ac:dyDescent="0.25">
      <c r="A20" s="67">
        <v>14</v>
      </c>
      <c r="B20" s="65"/>
      <c r="C20" s="86" t="s">
        <v>382</v>
      </c>
      <c r="D20" s="68" t="s">
        <v>215</v>
      </c>
      <c r="E20" s="95">
        <v>-1134</v>
      </c>
      <c r="F20" s="95">
        <v>13332003</v>
      </c>
      <c r="G20" s="94">
        <v>13330869</v>
      </c>
      <c r="H20" s="95">
        <v>-586</v>
      </c>
      <c r="I20" s="95">
        <v>8505651</v>
      </c>
      <c r="J20" s="94">
        <v>8505065</v>
      </c>
      <c r="K20" s="101">
        <v>-1134</v>
      </c>
      <c r="L20" s="102">
        <v>8875406</v>
      </c>
      <c r="M20" s="94">
        <v>8874272</v>
      </c>
      <c r="N20" s="101">
        <v>-219</v>
      </c>
      <c r="O20" s="101">
        <v>4062247</v>
      </c>
      <c r="P20" s="94">
        <v>4062028</v>
      </c>
    </row>
    <row r="21" spans="1:16" ht="22.2" customHeight="1" x14ac:dyDescent="0.25">
      <c r="A21" s="67">
        <v>15</v>
      </c>
      <c r="B21" s="65"/>
      <c r="C21" s="86" t="s">
        <v>383</v>
      </c>
      <c r="D21" s="68" t="s">
        <v>216</v>
      </c>
      <c r="E21" s="95">
        <v>0</v>
      </c>
      <c r="F21" s="95">
        <v>-19530511</v>
      </c>
      <c r="G21" s="94">
        <v>-19530511</v>
      </c>
      <c r="H21" s="95">
        <v>0</v>
      </c>
      <c r="I21" s="95">
        <v>-22671636</v>
      </c>
      <c r="J21" s="94">
        <v>-22671636</v>
      </c>
      <c r="K21" s="101">
        <v>0</v>
      </c>
      <c r="L21" s="102">
        <v>-10150231</v>
      </c>
      <c r="M21" s="94">
        <v>-10150231</v>
      </c>
      <c r="N21" s="101">
        <v>0</v>
      </c>
      <c r="O21" s="101">
        <v>-11993293</v>
      </c>
      <c r="P21" s="94">
        <v>-11993293</v>
      </c>
    </row>
    <row r="22" spans="1:16" ht="22.2" customHeight="1" x14ac:dyDescent="0.25">
      <c r="A22" s="72">
        <v>16</v>
      </c>
      <c r="B22" s="75" t="s">
        <v>217</v>
      </c>
      <c r="C22" s="85" t="s">
        <v>93</v>
      </c>
      <c r="D22" s="74" t="s">
        <v>218</v>
      </c>
      <c r="E22" s="94">
        <v>-375476</v>
      </c>
      <c r="F22" s="94">
        <v>4087123</v>
      </c>
      <c r="G22" s="94">
        <v>3711647</v>
      </c>
      <c r="H22" s="94">
        <v>2427150</v>
      </c>
      <c r="I22" s="94">
        <v>5353578</v>
      </c>
      <c r="J22" s="94">
        <v>7780728</v>
      </c>
      <c r="K22" s="99">
        <v>-1072807</v>
      </c>
      <c r="L22" s="100">
        <v>-3606323</v>
      </c>
      <c r="M22" s="94">
        <v>-4679130</v>
      </c>
      <c r="N22" s="99">
        <v>696212</v>
      </c>
      <c r="O22" s="99">
        <v>-1516654</v>
      </c>
      <c r="P22" s="94">
        <v>-820442</v>
      </c>
    </row>
    <row r="23" spans="1:16" ht="22.2" customHeight="1" x14ac:dyDescent="0.25">
      <c r="A23" s="72">
        <v>17</v>
      </c>
      <c r="B23" s="75" t="s">
        <v>219</v>
      </c>
      <c r="C23" s="85" t="s">
        <v>104</v>
      </c>
      <c r="D23" s="74" t="s">
        <v>220</v>
      </c>
      <c r="E23" s="94">
        <v>7163152</v>
      </c>
      <c r="F23" s="94">
        <v>21298400</v>
      </c>
      <c r="G23" s="94">
        <v>28461552</v>
      </c>
      <c r="H23" s="94">
        <v>6007024</v>
      </c>
      <c r="I23" s="94">
        <v>23074254</v>
      </c>
      <c r="J23" s="94">
        <v>29081278</v>
      </c>
      <c r="K23" s="99">
        <v>1131280</v>
      </c>
      <c r="L23" s="100">
        <v>13120205</v>
      </c>
      <c r="M23" s="94">
        <v>14251485</v>
      </c>
      <c r="N23" s="99">
        <v>2861220</v>
      </c>
      <c r="O23" s="99">
        <v>15907997</v>
      </c>
      <c r="P23" s="94">
        <v>18769217</v>
      </c>
    </row>
    <row r="24" spans="1:16" ht="22.2" customHeight="1" x14ac:dyDescent="0.25">
      <c r="A24" s="72">
        <v>18</v>
      </c>
      <c r="B24" s="75" t="s">
        <v>221</v>
      </c>
      <c r="C24" s="85" t="s">
        <v>382</v>
      </c>
      <c r="D24" s="74" t="s">
        <v>222</v>
      </c>
      <c r="E24" s="94">
        <v>0</v>
      </c>
      <c r="F24" s="94">
        <v>1869199</v>
      </c>
      <c r="G24" s="94">
        <v>1869199</v>
      </c>
      <c r="H24" s="94">
        <v>0</v>
      </c>
      <c r="I24" s="94">
        <v>2005328</v>
      </c>
      <c r="J24" s="94">
        <v>2005328</v>
      </c>
      <c r="K24" s="99">
        <v>0</v>
      </c>
      <c r="L24" s="100">
        <v>916050</v>
      </c>
      <c r="M24" s="94">
        <v>916050</v>
      </c>
      <c r="N24" s="99">
        <v>0</v>
      </c>
      <c r="O24" s="99">
        <v>899094</v>
      </c>
      <c r="P24" s="94">
        <v>899094</v>
      </c>
    </row>
    <row r="25" spans="1:16" ht="22.2" customHeight="1" x14ac:dyDescent="0.25">
      <c r="A25" s="67">
        <v>19</v>
      </c>
      <c r="B25" s="65"/>
      <c r="C25" s="86" t="s">
        <v>389</v>
      </c>
      <c r="D25" s="68" t="s">
        <v>223</v>
      </c>
      <c r="E25" s="95">
        <v>0</v>
      </c>
      <c r="F25" s="95">
        <v>1782391</v>
      </c>
      <c r="G25" s="94">
        <v>1782391</v>
      </c>
      <c r="H25" s="95">
        <v>0</v>
      </c>
      <c r="I25" s="95">
        <v>1835818</v>
      </c>
      <c r="J25" s="94">
        <v>1835818</v>
      </c>
      <c r="K25" s="104">
        <v>0</v>
      </c>
      <c r="L25" s="102">
        <v>903434</v>
      </c>
      <c r="M25" s="94">
        <v>903434</v>
      </c>
      <c r="N25" s="104">
        <v>0</v>
      </c>
      <c r="O25" s="104">
        <v>910014</v>
      </c>
      <c r="P25" s="94">
        <v>910014</v>
      </c>
    </row>
    <row r="26" spans="1:16" ht="22.2" customHeight="1" x14ac:dyDescent="0.25">
      <c r="A26" s="67">
        <v>20</v>
      </c>
      <c r="B26" s="65"/>
      <c r="C26" s="86" t="s">
        <v>390</v>
      </c>
      <c r="D26" s="68" t="s">
        <v>224</v>
      </c>
      <c r="E26" s="95">
        <v>0</v>
      </c>
      <c r="F26" s="95">
        <v>101673</v>
      </c>
      <c r="G26" s="94">
        <v>101673</v>
      </c>
      <c r="H26" s="95">
        <v>0</v>
      </c>
      <c r="I26" s="95">
        <v>169510</v>
      </c>
      <c r="J26" s="94">
        <v>169510</v>
      </c>
      <c r="K26" s="104">
        <v>0</v>
      </c>
      <c r="L26" s="102">
        <v>27481</v>
      </c>
      <c r="M26" s="94">
        <v>27481</v>
      </c>
      <c r="N26" s="104">
        <v>0</v>
      </c>
      <c r="O26" s="104">
        <v>-10920</v>
      </c>
      <c r="P26" s="94">
        <v>-10920</v>
      </c>
    </row>
    <row r="27" spans="1:16" ht="22.2" customHeight="1" x14ac:dyDescent="0.25">
      <c r="A27" s="67">
        <v>21</v>
      </c>
      <c r="B27" s="65"/>
      <c r="C27" s="86" t="s">
        <v>391</v>
      </c>
      <c r="D27" s="68" t="s">
        <v>225</v>
      </c>
      <c r="E27" s="95">
        <v>0</v>
      </c>
      <c r="F27" s="95">
        <v>-14865</v>
      </c>
      <c r="G27" s="94">
        <v>-14865</v>
      </c>
      <c r="H27" s="95">
        <v>0</v>
      </c>
      <c r="I27" s="95">
        <v>0</v>
      </c>
      <c r="J27" s="94">
        <v>0</v>
      </c>
      <c r="K27" s="104">
        <v>0</v>
      </c>
      <c r="L27" s="102">
        <v>-14865</v>
      </c>
      <c r="M27" s="94">
        <v>-14865</v>
      </c>
      <c r="N27" s="104">
        <v>0</v>
      </c>
      <c r="O27" s="104">
        <v>0</v>
      </c>
      <c r="P27" s="94">
        <v>0</v>
      </c>
    </row>
    <row r="28" spans="1:16" ht="22.2" customHeight="1" x14ac:dyDescent="0.25">
      <c r="A28" s="67">
        <v>22</v>
      </c>
      <c r="B28" s="65"/>
      <c r="C28" s="86" t="s">
        <v>392</v>
      </c>
      <c r="D28" s="68" t="s">
        <v>226</v>
      </c>
      <c r="E28" s="95">
        <v>0</v>
      </c>
      <c r="F28" s="95">
        <v>0</v>
      </c>
      <c r="G28" s="94">
        <v>0</v>
      </c>
      <c r="H28" s="95">
        <v>0</v>
      </c>
      <c r="I28" s="95">
        <v>0</v>
      </c>
      <c r="J28" s="94">
        <v>0</v>
      </c>
      <c r="K28" s="104">
        <v>0</v>
      </c>
      <c r="L28" s="102">
        <v>0</v>
      </c>
      <c r="M28" s="94">
        <v>0</v>
      </c>
      <c r="N28" s="104">
        <v>0</v>
      </c>
      <c r="O28" s="104">
        <v>0</v>
      </c>
      <c r="P28" s="94">
        <v>0</v>
      </c>
    </row>
    <row r="29" spans="1:16" ht="22.2" customHeight="1" x14ac:dyDescent="0.25">
      <c r="A29" s="67">
        <v>23</v>
      </c>
      <c r="B29" s="65"/>
      <c r="C29" s="86" t="s">
        <v>383</v>
      </c>
      <c r="D29" s="68" t="s">
        <v>227</v>
      </c>
      <c r="E29" s="95">
        <v>5735556</v>
      </c>
      <c r="F29" s="95">
        <v>5494711</v>
      </c>
      <c r="G29" s="94">
        <v>11230267</v>
      </c>
      <c r="H29" s="95">
        <v>5010504</v>
      </c>
      <c r="I29" s="95">
        <v>7372083</v>
      </c>
      <c r="J29" s="94">
        <v>12382587</v>
      </c>
      <c r="K29" s="104">
        <v>2892638</v>
      </c>
      <c r="L29" s="102">
        <v>2776561</v>
      </c>
      <c r="M29" s="94">
        <v>5669199</v>
      </c>
      <c r="N29" s="104">
        <v>2457948</v>
      </c>
      <c r="O29" s="104">
        <v>3559798</v>
      </c>
      <c r="P29" s="94">
        <v>6017746</v>
      </c>
    </row>
    <row r="30" spans="1:16" ht="22.2" customHeight="1" x14ac:dyDescent="0.25">
      <c r="A30" s="67">
        <v>24</v>
      </c>
      <c r="B30" s="65"/>
      <c r="C30" s="86" t="s">
        <v>384</v>
      </c>
      <c r="D30" s="68" t="s">
        <v>228</v>
      </c>
      <c r="E30" s="95">
        <v>0</v>
      </c>
      <c r="F30" s="95">
        <v>0</v>
      </c>
      <c r="G30" s="94">
        <v>0</v>
      </c>
      <c r="H30" s="95">
        <v>67481</v>
      </c>
      <c r="I30" s="95">
        <v>567095</v>
      </c>
      <c r="J30" s="94">
        <v>634576</v>
      </c>
      <c r="K30" s="104">
        <v>0</v>
      </c>
      <c r="L30" s="102">
        <v>0</v>
      </c>
      <c r="M30" s="94">
        <v>0</v>
      </c>
      <c r="N30" s="104">
        <v>67481</v>
      </c>
      <c r="O30" s="104">
        <v>567095</v>
      </c>
      <c r="P30" s="94">
        <v>634576</v>
      </c>
    </row>
    <row r="31" spans="1:16" ht="22.2" customHeight="1" x14ac:dyDescent="0.25">
      <c r="A31" s="67">
        <v>25</v>
      </c>
      <c r="B31" s="65"/>
      <c r="C31" s="86" t="s">
        <v>385</v>
      </c>
      <c r="D31" s="68" t="s">
        <v>229</v>
      </c>
      <c r="E31" s="95">
        <v>209497</v>
      </c>
      <c r="F31" s="95">
        <v>9862302</v>
      </c>
      <c r="G31" s="94">
        <v>10071799</v>
      </c>
      <c r="H31" s="95">
        <v>233985</v>
      </c>
      <c r="I31" s="95">
        <v>11521862</v>
      </c>
      <c r="J31" s="94">
        <v>11755847</v>
      </c>
      <c r="K31" s="104">
        <v>144050</v>
      </c>
      <c r="L31" s="102">
        <v>8279625</v>
      </c>
      <c r="M31" s="94">
        <v>8423675</v>
      </c>
      <c r="N31" s="104">
        <v>163124</v>
      </c>
      <c r="O31" s="104">
        <v>10111614</v>
      </c>
      <c r="P31" s="94">
        <v>10274738</v>
      </c>
    </row>
    <row r="32" spans="1:16" ht="22.2" customHeight="1" x14ac:dyDescent="0.25">
      <c r="A32" s="67">
        <v>26</v>
      </c>
      <c r="B32" s="65"/>
      <c r="C32" s="86" t="s">
        <v>386</v>
      </c>
      <c r="D32" s="68" t="s">
        <v>230</v>
      </c>
      <c r="E32" s="95">
        <v>222068</v>
      </c>
      <c r="F32" s="95">
        <v>-240686</v>
      </c>
      <c r="G32" s="94">
        <v>-18618</v>
      </c>
      <c r="H32" s="95">
        <v>392801</v>
      </c>
      <c r="I32" s="95">
        <v>2213403</v>
      </c>
      <c r="J32" s="94">
        <v>2606204</v>
      </c>
      <c r="K32" s="104">
        <v>430276</v>
      </c>
      <c r="L32" s="102">
        <v>1328918</v>
      </c>
      <c r="M32" s="94">
        <v>1759194</v>
      </c>
      <c r="N32" s="104">
        <v>196512</v>
      </c>
      <c r="O32" s="104">
        <v>1106198</v>
      </c>
      <c r="P32" s="94">
        <v>1302710</v>
      </c>
    </row>
    <row r="33" spans="1:16" ht="22.2" customHeight="1" x14ac:dyDescent="0.25">
      <c r="A33" s="72">
        <v>27</v>
      </c>
      <c r="B33" s="75" t="s">
        <v>231</v>
      </c>
      <c r="C33" s="85" t="s">
        <v>387</v>
      </c>
      <c r="D33" s="74" t="s">
        <v>232</v>
      </c>
      <c r="E33" s="94">
        <v>702740</v>
      </c>
      <c r="F33" s="94">
        <v>3329608</v>
      </c>
      <c r="G33" s="106">
        <v>4032348</v>
      </c>
      <c r="H33" s="94">
        <v>151767</v>
      </c>
      <c r="I33" s="94">
        <v>416248</v>
      </c>
      <c r="J33" s="94">
        <v>568015</v>
      </c>
      <c r="K33" s="99">
        <v>229326</v>
      </c>
      <c r="L33" s="100">
        <v>576931</v>
      </c>
      <c r="M33" s="94">
        <v>806257</v>
      </c>
      <c r="N33" s="99">
        <v>35987</v>
      </c>
      <c r="O33" s="99">
        <v>289231</v>
      </c>
      <c r="P33" s="94">
        <v>325218</v>
      </c>
    </row>
    <row r="34" spans="1:16" ht="22.2" customHeight="1" x14ac:dyDescent="0.25">
      <c r="A34" s="67">
        <v>28</v>
      </c>
      <c r="B34" s="65"/>
      <c r="C34" s="86" t="s">
        <v>393</v>
      </c>
      <c r="D34" s="68" t="s">
        <v>233</v>
      </c>
      <c r="E34" s="95">
        <v>-6728</v>
      </c>
      <c r="F34" s="95">
        <v>95294</v>
      </c>
      <c r="G34" s="94">
        <v>88566</v>
      </c>
      <c r="H34" s="95">
        <v>28116</v>
      </c>
      <c r="I34" s="95">
        <v>218759</v>
      </c>
      <c r="J34" s="94">
        <v>246875</v>
      </c>
      <c r="K34" s="104">
        <v>-6671</v>
      </c>
      <c r="L34" s="102">
        <v>146644</v>
      </c>
      <c r="M34" s="94">
        <v>139973</v>
      </c>
      <c r="N34" s="104">
        <v>14840</v>
      </c>
      <c r="O34" s="104">
        <v>187674</v>
      </c>
      <c r="P34" s="94">
        <v>202514</v>
      </c>
    </row>
    <row r="35" spans="1:16" ht="22.2" customHeight="1" x14ac:dyDescent="0.25">
      <c r="A35" s="67">
        <v>29</v>
      </c>
      <c r="B35" s="65"/>
      <c r="C35" s="86" t="s">
        <v>394</v>
      </c>
      <c r="D35" s="68" t="s">
        <v>234</v>
      </c>
      <c r="E35" s="95">
        <v>709468</v>
      </c>
      <c r="F35" s="95">
        <v>3234314</v>
      </c>
      <c r="G35" s="94">
        <v>3943782</v>
      </c>
      <c r="H35" s="95">
        <v>123651</v>
      </c>
      <c r="I35" s="95">
        <v>197489</v>
      </c>
      <c r="J35" s="94">
        <v>321140</v>
      </c>
      <c r="K35" s="104">
        <v>235997</v>
      </c>
      <c r="L35" s="102">
        <v>430287</v>
      </c>
      <c r="M35" s="94">
        <v>666284</v>
      </c>
      <c r="N35" s="104">
        <v>21147</v>
      </c>
      <c r="O35" s="104">
        <v>101557</v>
      </c>
      <c r="P35" s="94">
        <v>122704</v>
      </c>
    </row>
    <row r="36" spans="1:16" ht="22.2" customHeight="1" x14ac:dyDescent="0.25">
      <c r="A36" s="67">
        <v>30</v>
      </c>
      <c r="B36" s="65"/>
      <c r="C36" s="86" t="s">
        <v>395</v>
      </c>
      <c r="D36" s="68" t="s">
        <v>235</v>
      </c>
      <c r="E36" s="95">
        <v>0</v>
      </c>
      <c r="F36" s="95">
        <v>0</v>
      </c>
      <c r="G36" s="94">
        <v>0</v>
      </c>
      <c r="H36" s="95">
        <v>0</v>
      </c>
      <c r="I36" s="95">
        <v>0</v>
      </c>
      <c r="J36" s="94">
        <v>0</v>
      </c>
      <c r="K36" s="104">
        <v>0</v>
      </c>
      <c r="L36" s="102">
        <v>0</v>
      </c>
      <c r="M36" s="94">
        <v>0</v>
      </c>
      <c r="N36" s="104">
        <v>0</v>
      </c>
      <c r="O36" s="104">
        <v>0</v>
      </c>
      <c r="P36" s="94">
        <v>0</v>
      </c>
    </row>
    <row r="37" spans="1:16" ht="22.2" customHeight="1" x14ac:dyDescent="0.25">
      <c r="A37" s="67">
        <v>31</v>
      </c>
      <c r="B37" s="65"/>
      <c r="C37" s="86" t="s">
        <v>388</v>
      </c>
      <c r="D37" s="68" t="s">
        <v>236</v>
      </c>
      <c r="E37" s="95">
        <v>-137038</v>
      </c>
      <c r="F37" s="95">
        <v>759999</v>
      </c>
      <c r="G37" s="94">
        <v>622961</v>
      </c>
      <c r="H37" s="95">
        <v>292494</v>
      </c>
      <c r="I37" s="95">
        <v>606208</v>
      </c>
      <c r="J37" s="94">
        <v>898702</v>
      </c>
      <c r="K37" s="104">
        <v>-137038</v>
      </c>
      <c r="L37" s="102">
        <v>278978</v>
      </c>
      <c r="M37" s="94">
        <v>141940</v>
      </c>
      <c r="N37" s="104">
        <v>-9778</v>
      </c>
      <c r="O37" s="104">
        <v>197191</v>
      </c>
      <c r="P37" s="94">
        <v>187413</v>
      </c>
    </row>
    <row r="38" spans="1:16" ht="22.2" customHeight="1" x14ac:dyDescent="0.25">
      <c r="A38" s="67">
        <v>32</v>
      </c>
      <c r="B38" s="65"/>
      <c r="C38" s="86" t="s">
        <v>396</v>
      </c>
      <c r="D38" s="68" t="s">
        <v>237</v>
      </c>
      <c r="E38" s="95">
        <v>497598</v>
      </c>
      <c r="F38" s="95">
        <v>1119575</v>
      </c>
      <c r="G38" s="94">
        <v>1617173</v>
      </c>
      <c r="H38" s="95">
        <v>-93531</v>
      </c>
      <c r="I38" s="95">
        <v>-640938</v>
      </c>
      <c r="J38" s="94">
        <v>-734469</v>
      </c>
      <c r="K38" s="104">
        <v>-2410629</v>
      </c>
      <c r="L38" s="102">
        <v>-839054</v>
      </c>
      <c r="M38" s="94">
        <v>-3249683</v>
      </c>
      <c r="N38" s="104">
        <v>-25649</v>
      </c>
      <c r="O38" s="104">
        <v>-90737</v>
      </c>
      <c r="P38" s="94">
        <v>-116386</v>
      </c>
    </row>
    <row r="39" spans="1:16" ht="22.2" customHeight="1" x14ac:dyDescent="0.25">
      <c r="A39" s="67">
        <v>33</v>
      </c>
      <c r="B39" s="65"/>
      <c r="C39" s="86" t="s">
        <v>397</v>
      </c>
      <c r="D39" s="68" t="s">
        <v>238</v>
      </c>
      <c r="E39" s="95">
        <v>1005</v>
      </c>
      <c r="F39" s="95">
        <v>109371</v>
      </c>
      <c r="G39" s="94">
        <v>110376</v>
      </c>
      <c r="H39" s="95">
        <v>2034</v>
      </c>
      <c r="I39" s="95">
        <v>18280</v>
      </c>
      <c r="J39" s="94">
        <v>20314</v>
      </c>
      <c r="K39" s="104">
        <v>886</v>
      </c>
      <c r="L39" s="102">
        <v>56674</v>
      </c>
      <c r="M39" s="94">
        <v>57560</v>
      </c>
      <c r="N39" s="104">
        <v>1987</v>
      </c>
      <c r="O39" s="104">
        <v>-46518</v>
      </c>
      <c r="P39" s="94">
        <v>-44531</v>
      </c>
    </row>
    <row r="40" spans="1:16" ht="22.2" customHeight="1" x14ac:dyDescent="0.25">
      <c r="A40" s="67">
        <v>34</v>
      </c>
      <c r="B40" s="65"/>
      <c r="C40" s="86" t="s">
        <v>398</v>
      </c>
      <c r="D40" s="68" t="s">
        <v>239</v>
      </c>
      <c r="E40" s="95">
        <v>-68274</v>
      </c>
      <c r="F40" s="95">
        <v>-1005679</v>
      </c>
      <c r="G40" s="94">
        <v>-1073953</v>
      </c>
      <c r="H40" s="95">
        <v>-50511</v>
      </c>
      <c r="I40" s="95">
        <v>-1005315</v>
      </c>
      <c r="J40" s="94">
        <v>-1055826</v>
      </c>
      <c r="K40" s="104">
        <v>-18229</v>
      </c>
      <c r="L40" s="102">
        <v>-254478</v>
      </c>
      <c r="M40" s="94">
        <v>-272707</v>
      </c>
      <c r="N40" s="104">
        <v>-26392</v>
      </c>
      <c r="O40" s="104">
        <v>-684969</v>
      </c>
      <c r="P40" s="94">
        <v>-711361</v>
      </c>
    </row>
    <row r="41" spans="1:16" ht="22.2" customHeight="1" x14ac:dyDescent="0.25">
      <c r="A41" s="72">
        <v>35</v>
      </c>
      <c r="B41" s="75" t="s">
        <v>240</v>
      </c>
      <c r="C41" s="85" t="s">
        <v>107</v>
      </c>
      <c r="D41" s="74" t="s">
        <v>241</v>
      </c>
      <c r="E41" s="94">
        <v>459360</v>
      </c>
      <c r="F41" s="94">
        <v>640920</v>
      </c>
      <c r="G41" s="106">
        <v>1100280</v>
      </c>
      <c r="H41" s="94">
        <v>-476083</v>
      </c>
      <c r="I41" s="94">
        <v>-1308436</v>
      </c>
      <c r="J41" s="94">
        <v>-1784519</v>
      </c>
      <c r="K41" s="99">
        <v>61270</v>
      </c>
      <c r="L41" s="100">
        <v>125797</v>
      </c>
      <c r="M41" s="94">
        <v>187067</v>
      </c>
      <c r="N41" s="99">
        <v>-14967</v>
      </c>
      <c r="O41" s="99">
        <v>-686613</v>
      </c>
      <c r="P41" s="94">
        <v>-701580</v>
      </c>
    </row>
    <row r="42" spans="1:16" ht="22.2" customHeight="1" x14ac:dyDescent="0.25">
      <c r="A42" s="67">
        <v>36</v>
      </c>
      <c r="B42" s="65"/>
      <c r="C42" s="86" t="s">
        <v>382</v>
      </c>
      <c r="D42" s="68" t="s">
        <v>242</v>
      </c>
      <c r="E42" s="95">
        <v>459360</v>
      </c>
      <c r="F42" s="95">
        <v>637889</v>
      </c>
      <c r="G42" s="105">
        <v>1097249</v>
      </c>
      <c r="H42" s="95">
        <v>-476084</v>
      </c>
      <c r="I42" s="95">
        <v>-1425541</v>
      </c>
      <c r="J42" s="94">
        <v>-1901625</v>
      </c>
      <c r="K42" s="104">
        <v>61270</v>
      </c>
      <c r="L42" s="102">
        <v>193193</v>
      </c>
      <c r="M42" s="94">
        <v>254463</v>
      </c>
      <c r="N42" s="104">
        <v>-14967</v>
      </c>
      <c r="O42" s="104">
        <v>-722207</v>
      </c>
      <c r="P42" s="94">
        <v>-737174</v>
      </c>
    </row>
    <row r="43" spans="1:16" ht="22.2" customHeight="1" x14ac:dyDescent="0.25">
      <c r="A43" s="67">
        <v>37</v>
      </c>
      <c r="B43" s="65"/>
      <c r="C43" s="86" t="s">
        <v>383</v>
      </c>
      <c r="D43" s="68" t="s">
        <v>243</v>
      </c>
      <c r="E43" s="95">
        <v>0</v>
      </c>
      <c r="F43" s="95">
        <v>3031</v>
      </c>
      <c r="G43" s="105">
        <v>3031</v>
      </c>
      <c r="H43" s="95">
        <v>1</v>
      </c>
      <c r="I43" s="95">
        <v>117105</v>
      </c>
      <c r="J43" s="94">
        <v>117106</v>
      </c>
      <c r="K43" s="104">
        <v>0</v>
      </c>
      <c r="L43" s="102">
        <v>-67396</v>
      </c>
      <c r="M43" s="94">
        <v>-67396</v>
      </c>
      <c r="N43" s="104">
        <v>0</v>
      </c>
      <c r="O43" s="104">
        <v>35594</v>
      </c>
      <c r="P43" s="94">
        <v>35594</v>
      </c>
    </row>
    <row r="44" spans="1:16" ht="22.2" customHeight="1" x14ac:dyDescent="0.25">
      <c r="A44" s="67">
        <v>38</v>
      </c>
      <c r="B44" s="65"/>
      <c r="C44" s="86" t="s">
        <v>384</v>
      </c>
      <c r="D44" s="68" t="s">
        <v>244</v>
      </c>
      <c r="E44" s="95">
        <v>0</v>
      </c>
      <c r="F44" s="95">
        <v>0</v>
      </c>
      <c r="G44" s="105">
        <v>0</v>
      </c>
      <c r="H44" s="95">
        <v>0</v>
      </c>
      <c r="I44" s="95">
        <v>0</v>
      </c>
      <c r="J44" s="94">
        <v>0</v>
      </c>
      <c r="K44" s="104">
        <v>0</v>
      </c>
      <c r="L44" s="102">
        <v>0</v>
      </c>
      <c r="M44" s="94">
        <v>0</v>
      </c>
      <c r="N44" s="104">
        <v>0</v>
      </c>
      <c r="O44" s="104">
        <v>0</v>
      </c>
      <c r="P44" s="94">
        <v>0</v>
      </c>
    </row>
    <row r="45" spans="1:16" ht="22.2" customHeight="1" x14ac:dyDescent="0.25">
      <c r="A45" s="64">
        <v>39</v>
      </c>
      <c r="B45" s="65"/>
      <c r="C45" s="87" t="s">
        <v>111</v>
      </c>
      <c r="D45" s="66" t="s">
        <v>245</v>
      </c>
      <c r="E45" s="96">
        <v>113773</v>
      </c>
      <c r="F45" s="96">
        <v>4212344</v>
      </c>
      <c r="G45" s="105">
        <v>4326117</v>
      </c>
      <c r="H45" s="96">
        <v>8385</v>
      </c>
      <c r="I45" s="96">
        <v>3859430</v>
      </c>
      <c r="J45" s="94">
        <v>3867815</v>
      </c>
      <c r="K45" s="101">
        <v>57310</v>
      </c>
      <c r="L45" s="102">
        <v>3119241</v>
      </c>
      <c r="M45" s="94">
        <v>3176551</v>
      </c>
      <c r="N45" s="101">
        <v>-27462</v>
      </c>
      <c r="O45" s="101">
        <v>2526392</v>
      </c>
      <c r="P45" s="94">
        <v>2498930</v>
      </c>
    </row>
    <row r="46" spans="1:16" ht="22.2" customHeight="1" x14ac:dyDescent="0.25">
      <c r="A46" s="64">
        <v>40</v>
      </c>
      <c r="B46" s="65"/>
      <c r="C46" s="87" t="s">
        <v>120</v>
      </c>
      <c r="D46" s="66" t="s">
        <v>246</v>
      </c>
      <c r="E46" s="96">
        <v>-157962</v>
      </c>
      <c r="F46" s="96">
        <v>-5085815</v>
      </c>
      <c r="G46" s="105">
        <v>-5243777</v>
      </c>
      <c r="H46" s="96">
        <v>-127812</v>
      </c>
      <c r="I46" s="96">
        <v>-6213691</v>
      </c>
      <c r="J46" s="94">
        <v>-6341503</v>
      </c>
      <c r="K46" s="101">
        <v>-80617</v>
      </c>
      <c r="L46" s="102">
        <v>-2223580</v>
      </c>
      <c r="M46" s="94">
        <v>-2304197</v>
      </c>
      <c r="N46" s="101">
        <v>-96865</v>
      </c>
      <c r="O46" s="101">
        <v>-4133006</v>
      </c>
      <c r="P46" s="94">
        <v>-4229871</v>
      </c>
    </row>
    <row r="47" spans="1:16" ht="22.2" customHeight="1" x14ac:dyDescent="0.25">
      <c r="A47" s="64">
        <v>41</v>
      </c>
      <c r="B47" s="65"/>
      <c r="C47" s="87" t="s">
        <v>122</v>
      </c>
      <c r="D47" s="66" t="s">
        <v>247</v>
      </c>
      <c r="E47" s="96">
        <v>-31161</v>
      </c>
      <c r="F47" s="96">
        <v>-629703</v>
      </c>
      <c r="G47" s="105">
        <v>-660864</v>
      </c>
      <c r="H47" s="96">
        <v>-17649</v>
      </c>
      <c r="I47" s="96">
        <v>-602596</v>
      </c>
      <c r="J47" s="94">
        <v>-620245</v>
      </c>
      <c r="K47" s="101">
        <v>-15461</v>
      </c>
      <c r="L47" s="102">
        <v>-309383</v>
      </c>
      <c r="M47" s="94">
        <v>-324844</v>
      </c>
      <c r="N47" s="101">
        <v>-8946</v>
      </c>
      <c r="O47" s="101">
        <v>-301749</v>
      </c>
      <c r="P47" s="94">
        <v>-310695</v>
      </c>
    </row>
    <row r="48" spans="1:16" ht="22.2" customHeight="1" x14ac:dyDescent="0.25">
      <c r="A48" s="64">
        <v>42</v>
      </c>
      <c r="B48" s="65"/>
      <c r="C48" s="87" t="s">
        <v>125</v>
      </c>
      <c r="D48" s="66" t="s">
        <v>248</v>
      </c>
      <c r="E48" s="96">
        <v>0</v>
      </c>
      <c r="F48" s="96">
        <v>0</v>
      </c>
      <c r="G48" s="105">
        <v>0</v>
      </c>
      <c r="H48" s="96">
        <v>0</v>
      </c>
      <c r="I48" s="96">
        <v>0</v>
      </c>
      <c r="J48" s="94">
        <v>0</v>
      </c>
      <c r="K48" s="101">
        <v>0</v>
      </c>
      <c r="L48" s="102">
        <v>0</v>
      </c>
      <c r="M48" s="94">
        <v>0</v>
      </c>
      <c r="N48" s="101">
        <v>0</v>
      </c>
      <c r="O48" s="101">
        <v>0</v>
      </c>
      <c r="P48" s="94">
        <v>0</v>
      </c>
    </row>
    <row r="49" spans="1:16" ht="22.2" customHeight="1" x14ac:dyDescent="0.25">
      <c r="A49" s="72">
        <v>43</v>
      </c>
      <c r="B49" s="75" t="s">
        <v>249</v>
      </c>
      <c r="C49" s="85" t="s">
        <v>150</v>
      </c>
      <c r="D49" s="74" t="s">
        <v>250</v>
      </c>
      <c r="E49" s="94">
        <v>7171686</v>
      </c>
      <c r="F49" s="94">
        <v>24523269</v>
      </c>
      <c r="G49" s="107">
        <v>31694955</v>
      </c>
      <c r="H49" s="94">
        <v>7821015</v>
      </c>
      <c r="I49" s="94">
        <v>24162539</v>
      </c>
      <c r="J49" s="94">
        <v>31983554</v>
      </c>
      <c r="K49" s="99">
        <v>80975</v>
      </c>
      <c r="L49" s="100">
        <v>10225957</v>
      </c>
      <c r="M49" s="94">
        <v>10306932</v>
      </c>
      <c r="N49" s="99">
        <v>3409192</v>
      </c>
      <c r="O49" s="99">
        <v>11796367</v>
      </c>
      <c r="P49" s="94">
        <v>15205559</v>
      </c>
    </row>
    <row r="50" spans="1:16" ht="22.2" customHeight="1" x14ac:dyDescent="0.25">
      <c r="A50" s="72">
        <v>44</v>
      </c>
      <c r="B50" s="75" t="s">
        <v>251</v>
      </c>
      <c r="C50" s="85" t="s">
        <v>152</v>
      </c>
      <c r="D50" s="74" t="s">
        <v>252</v>
      </c>
      <c r="E50" s="94">
        <v>-1277179</v>
      </c>
      <c r="F50" s="94">
        <v>-2666063</v>
      </c>
      <c r="G50" s="107">
        <v>-3943242</v>
      </c>
      <c r="H50" s="94">
        <v>-1395283</v>
      </c>
      <c r="I50" s="94">
        <v>-2285933</v>
      </c>
      <c r="J50" s="94">
        <v>-3681216</v>
      </c>
      <c r="K50" s="99">
        <v>-851</v>
      </c>
      <c r="L50" s="100">
        <v>-374545</v>
      </c>
      <c r="M50" s="94">
        <v>-375396</v>
      </c>
      <c r="N50" s="99">
        <v>-601155</v>
      </c>
      <c r="O50" s="99">
        <v>-316610</v>
      </c>
      <c r="P50" s="94">
        <v>-917765</v>
      </c>
    </row>
    <row r="51" spans="1:16" ht="22.2" customHeight="1" x14ac:dyDescent="0.25">
      <c r="A51" s="67">
        <v>45</v>
      </c>
      <c r="B51" s="65"/>
      <c r="C51" s="86" t="s">
        <v>382</v>
      </c>
      <c r="D51" s="68" t="s">
        <v>253</v>
      </c>
      <c r="E51" s="95">
        <v>-908148</v>
      </c>
      <c r="F51" s="95">
        <v>-3264748</v>
      </c>
      <c r="G51" s="105">
        <v>-4172896</v>
      </c>
      <c r="H51" s="95">
        <v>-1395283</v>
      </c>
      <c r="I51" s="95">
        <v>-2291524</v>
      </c>
      <c r="J51" s="94">
        <v>-3686807</v>
      </c>
      <c r="K51" s="104">
        <v>368180</v>
      </c>
      <c r="L51" s="102">
        <v>-973230</v>
      </c>
      <c r="M51" s="94">
        <v>-605050</v>
      </c>
      <c r="N51" s="104">
        <v>-601155</v>
      </c>
      <c r="O51" s="104">
        <v>-319458</v>
      </c>
      <c r="P51" s="94">
        <v>-920613</v>
      </c>
    </row>
    <row r="52" spans="1:16" ht="22.2" customHeight="1" x14ac:dyDescent="0.25">
      <c r="A52" s="67">
        <v>46</v>
      </c>
      <c r="B52" s="65"/>
      <c r="C52" s="86" t="s">
        <v>383</v>
      </c>
      <c r="D52" s="68" t="s">
        <v>254</v>
      </c>
      <c r="E52" s="95">
        <v>-369031</v>
      </c>
      <c r="F52" s="95">
        <v>598685</v>
      </c>
      <c r="G52" s="105">
        <v>229654</v>
      </c>
      <c r="H52" s="95">
        <v>0</v>
      </c>
      <c r="I52" s="95">
        <v>5591</v>
      </c>
      <c r="J52" s="94">
        <v>5591</v>
      </c>
      <c r="K52" s="104">
        <v>-369031</v>
      </c>
      <c r="L52" s="102">
        <v>598685</v>
      </c>
      <c r="M52" s="94">
        <v>229654</v>
      </c>
      <c r="N52" s="104">
        <v>0</v>
      </c>
      <c r="O52" s="104">
        <v>2848</v>
      </c>
      <c r="P52" s="94">
        <v>2848</v>
      </c>
    </row>
    <row r="53" spans="1:16" ht="22.2" customHeight="1" x14ac:dyDescent="0.25">
      <c r="A53" s="72">
        <v>47</v>
      </c>
      <c r="B53" s="75" t="s">
        <v>255</v>
      </c>
      <c r="C53" s="85" t="s">
        <v>155</v>
      </c>
      <c r="D53" s="74" t="s">
        <v>256</v>
      </c>
      <c r="E53" s="94">
        <v>5894507</v>
      </c>
      <c r="F53" s="94">
        <v>21857206</v>
      </c>
      <c r="G53" s="107">
        <v>27751713</v>
      </c>
      <c r="H53" s="94">
        <v>6425732</v>
      </c>
      <c r="I53" s="94">
        <v>21876606</v>
      </c>
      <c r="J53" s="94">
        <v>28302338</v>
      </c>
      <c r="K53" s="99">
        <v>80124</v>
      </c>
      <c r="L53" s="100">
        <v>9851412</v>
      </c>
      <c r="M53" s="94">
        <v>9931536</v>
      </c>
      <c r="N53" s="99">
        <v>2808037</v>
      </c>
      <c r="O53" s="99">
        <v>11479757</v>
      </c>
      <c r="P53" s="94">
        <v>14287794</v>
      </c>
    </row>
    <row r="54" spans="1:16" ht="22.2" customHeight="1" x14ac:dyDescent="0.25">
      <c r="A54" s="67">
        <v>48</v>
      </c>
      <c r="B54" s="65"/>
      <c r="C54" s="86" t="s">
        <v>382</v>
      </c>
      <c r="D54" s="68" t="s">
        <v>257</v>
      </c>
      <c r="E54" s="95">
        <v>0</v>
      </c>
      <c r="F54" s="95">
        <v>0</v>
      </c>
      <c r="G54" s="105">
        <v>0</v>
      </c>
      <c r="H54" s="95"/>
      <c r="I54" s="95"/>
      <c r="J54" s="94">
        <v>0</v>
      </c>
      <c r="K54" s="104">
        <v>0</v>
      </c>
      <c r="L54" s="102">
        <v>0</v>
      </c>
      <c r="M54" s="94">
        <v>0</v>
      </c>
      <c r="N54" s="104">
        <v>0</v>
      </c>
      <c r="O54" s="104">
        <v>0</v>
      </c>
      <c r="P54" s="94">
        <v>0</v>
      </c>
    </row>
    <row r="55" spans="1:16" ht="22.2" customHeight="1" x14ac:dyDescent="0.25">
      <c r="A55" s="67">
        <v>49</v>
      </c>
      <c r="B55" s="65"/>
      <c r="C55" s="86" t="s">
        <v>383</v>
      </c>
      <c r="D55" s="68" t="s">
        <v>258</v>
      </c>
      <c r="E55" s="95">
        <v>0</v>
      </c>
      <c r="F55" s="95">
        <v>0</v>
      </c>
      <c r="G55" s="105">
        <v>0</v>
      </c>
      <c r="H55" s="95">
        <v>0</v>
      </c>
      <c r="I55" s="95">
        <v>0</v>
      </c>
      <c r="J55" s="94">
        <v>0</v>
      </c>
      <c r="K55" s="104">
        <v>0</v>
      </c>
      <c r="L55" s="102">
        <v>0</v>
      </c>
      <c r="M55" s="94">
        <v>0</v>
      </c>
      <c r="N55" s="104">
        <v>0</v>
      </c>
      <c r="O55" s="104">
        <v>0</v>
      </c>
      <c r="P55" s="94">
        <v>0</v>
      </c>
    </row>
    <row r="56" spans="1:16" ht="22.2" customHeight="1" x14ac:dyDescent="0.25">
      <c r="A56" s="72">
        <v>50</v>
      </c>
      <c r="B56" s="75" t="s">
        <v>259</v>
      </c>
      <c r="C56" s="85" t="s">
        <v>163</v>
      </c>
      <c r="D56" s="74" t="s">
        <v>260</v>
      </c>
      <c r="E56" s="94">
        <v>20907781</v>
      </c>
      <c r="F56" s="94">
        <v>-2251521</v>
      </c>
      <c r="G56" s="107">
        <v>18656260</v>
      </c>
      <c r="H56" s="94">
        <v>-7507012</v>
      </c>
      <c r="I56" s="94">
        <v>1201163</v>
      </c>
      <c r="J56" s="94">
        <v>-6305849</v>
      </c>
      <c r="K56" s="99">
        <v>6723575</v>
      </c>
      <c r="L56" s="100">
        <v>-9388155</v>
      </c>
      <c r="M56" s="94">
        <v>-2664580</v>
      </c>
      <c r="N56" s="99">
        <v>-746852</v>
      </c>
      <c r="O56" s="99">
        <v>176266</v>
      </c>
      <c r="P56" s="94">
        <v>-570586</v>
      </c>
    </row>
    <row r="57" spans="1:16" ht="22.2" customHeight="1" x14ac:dyDescent="0.25">
      <c r="A57" s="72">
        <v>51</v>
      </c>
      <c r="B57" s="75" t="s">
        <v>261</v>
      </c>
      <c r="C57" s="85" t="s">
        <v>382</v>
      </c>
      <c r="D57" s="74" t="s">
        <v>262</v>
      </c>
      <c r="E57" s="94">
        <v>0</v>
      </c>
      <c r="F57" s="94">
        <v>0</v>
      </c>
      <c r="G57" s="107">
        <v>0</v>
      </c>
      <c r="H57" s="94">
        <v>777104</v>
      </c>
      <c r="I57" s="94">
        <v>7456190</v>
      </c>
      <c r="J57" s="94">
        <v>8233294</v>
      </c>
      <c r="K57" s="99">
        <v>0</v>
      </c>
      <c r="L57" s="100">
        <v>0</v>
      </c>
      <c r="M57" s="94">
        <v>0</v>
      </c>
      <c r="N57" s="99">
        <v>417215</v>
      </c>
      <c r="O57" s="99">
        <v>4535</v>
      </c>
      <c r="P57" s="94">
        <v>421750</v>
      </c>
    </row>
    <row r="58" spans="1:16" ht="22.2" customHeight="1" x14ac:dyDescent="0.25">
      <c r="A58" s="67">
        <v>52</v>
      </c>
      <c r="B58" s="65"/>
      <c r="C58" s="86" t="s">
        <v>389</v>
      </c>
      <c r="D58" s="68" t="s">
        <v>263</v>
      </c>
      <c r="E58" s="95">
        <v>0</v>
      </c>
      <c r="F58" s="95">
        <v>0</v>
      </c>
      <c r="G58" s="105">
        <v>0</v>
      </c>
      <c r="H58" s="95">
        <v>947688</v>
      </c>
      <c r="I58" s="95">
        <v>9092915</v>
      </c>
      <c r="J58" s="94">
        <v>10040603</v>
      </c>
      <c r="K58" s="101">
        <v>0</v>
      </c>
      <c r="L58" s="102">
        <v>0</v>
      </c>
      <c r="M58" s="94">
        <v>0</v>
      </c>
      <c r="N58" s="101">
        <v>508799</v>
      </c>
      <c r="O58" s="101">
        <v>-4402</v>
      </c>
      <c r="P58" s="94">
        <v>504397</v>
      </c>
    </row>
    <row r="59" spans="1:16" ht="22.2" customHeight="1" x14ac:dyDescent="0.25">
      <c r="A59" s="67">
        <v>53</v>
      </c>
      <c r="B59" s="65"/>
      <c r="C59" s="86" t="s">
        <v>390</v>
      </c>
      <c r="D59" s="68" t="s">
        <v>264</v>
      </c>
      <c r="E59" s="95">
        <v>0</v>
      </c>
      <c r="F59" s="95">
        <v>0</v>
      </c>
      <c r="G59" s="94">
        <v>0</v>
      </c>
      <c r="H59" s="95">
        <v>0</v>
      </c>
      <c r="I59" s="95">
        <v>0</v>
      </c>
      <c r="J59" s="94">
        <v>0</v>
      </c>
      <c r="K59" s="101">
        <v>0</v>
      </c>
      <c r="L59" s="102">
        <v>0</v>
      </c>
      <c r="M59" s="94">
        <v>0</v>
      </c>
      <c r="N59" s="101">
        <v>0</v>
      </c>
      <c r="O59" s="101">
        <v>0</v>
      </c>
      <c r="P59" s="94">
        <v>0</v>
      </c>
    </row>
    <row r="60" spans="1:16" ht="22.2" customHeight="1" x14ac:dyDescent="0.25">
      <c r="A60" s="67">
        <v>54</v>
      </c>
      <c r="B60" s="65"/>
      <c r="C60" s="86" t="s">
        <v>391</v>
      </c>
      <c r="D60" s="68" t="s">
        <v>84</v>
      </c>
      <c r="E60" s="95">
        <v>0</v>
      </c>
      <c r="F60" s="95">
        <v>0</v>
      </c>
      <c r="G60" s="105">
        <v>0</v>
      </c>
      <c r="H60" s="95">
        <v>0</v>
      </c>
      <c r="I60" s="95">
        <v>0</v>
      </c>
      <c r="J60" s="94">
        <v>0</v>
      </c>
      <c r="K60" s="101">
        <v>0</v>
      </c>
      <c r="L60" s="102">
        <v>0</v>
      </c>
      <c r="M60" s="94">
        <v>0</v>
      </c>
      <c r="N60" s="101">
        <v>0</v>
      </c>
      <c r="O60" s="101">
        <v>0</v>
      </c>
      <c r="P60" s="94">
        <v>0</v>
      </c>
    </row>
    <row r="61" spans="1:16" ht="22.2" customHeight="1" x14ac:dyDescent="0.25">
      <c r="A61" s="67">
        <v>55</v>
      </c>
      <c r="B61" s="65"/>
      <c r="C61" s="86" t="s">
        <v>392</v>
      </c>
      <c r="D61" s="68" t="s">
        <v>265</v>
      </c>
      <c r="E61" s="95">
        <v>0</v>
      </c>
      <c r="F61" s="95">
        <v>0</v>
      </c>
      <c r="G61" s="105">
        <v>0</v>
      </c>
      <c r="H61" s="95">
        <v>-170584</v>
      </c>
      <c r="I61" s="95">
        <v>-1636725</v>
      </c>
      <c r="J61" s="94">
        <v>-1807309</v>
      </c>
      <c r="K61" s="101">
        <v>0</v>
      </c>
      <c r="L61" s="102">
        <v>0</v>
      </c>
      <c r="M61" s="94">
        <v>0</v>
      </c>
      <c r="N61" s="101">
        <v>-91584</v>
      </c>
      <c r="O61" s="101">
        <v>8937</v>
      </c>
      <c r="P61" s="94">
        <v>-82647</v>
      </c>
    </row>
    <row r="62" spans="1:16" ht="22.2" customHeight="1" x14ac:dyDescent="0.25">
      <c r="A62" s="72">
        <v>56</v>
      </c>
      <c r="B62" s="75" t="s">
        <v>266</v>
      </c>
      <c r="C62" s="85" t="s">
        <v>383</v>
      </c>
      <c r="D62" s="74" t="s">
        <v>267</v>
      </c>
      <c r="E62" s="94">
        <v>20907781</v>
      </c>
      <c r="F62" s="94">
        <v>-2251521</v>
      </c>
      <c r="G62" s="107">
        <v>18656260</v>
      </c>
      <c r="H62" s="94">
        <v>-8284116</v>
      </c>
      <c r="I62" s="94">
        <v>-6255027</v>
      </c>
      <c r="J62" s="94">
        <v>-14539143</v>
      </c>
      <c r="K62" s="99">
        <v>6723575</v>
      </c>
      <c r="L62" s="100">
        <v>-9388155</v>
      </c>
      <c r="M62" s="94">
        <v>-2664580</v>
      </c>
      <c r="N62" s="99">
        <v>-1164067</v>
      </c>
      <c r="O62" s="99">
        <v>171731</v>
      </c>
      <c r="P62" s="94">
        <v>-992336</v>
      </c>
    </row>
    <row r="63" spans="1:16" ht="22.2" customHeight="1" x14ac:dyDescent="0.25">
      <c r="A63" s="67">
        <v>57</v>
      </c>
      <c r="B63" s="65"/>
      <c r="C63" s="86" t="s">
        <v>399</v>
      </c>
      <c r="D63" s="68" t="s">
        <v>268</v>
      </c>
      <c r="E63" s="95">
        <v>-25609074</v>
      </c>
      <c r="F63" s="95">
        <v>-36780179</v>
      </c>
      <c r="G63" s="105">
        <v>-62389253</v>
      </c>
      <c r="H63" s="95">
        <v>761374</v>
      </c>
      <c r="I63" s="95">
        <v>959007</v>
      </c>
      <c r="J63" s="94">
        <v>1720381</v>
      </c>
      <c r="K63" s="101">
        <v>-13215208</v>
      </c>
      <c r="L63" s="102">
        <v>-21984524</v>
      </c>
      <c r="M63" s="94">
        <v>-35199732</v>
      </c>
      <c r="N63" s="101">
        <v>929377</v>
      </c>
      <c r="O63" s="101">
        <v>2108720</v>
      </c>
      <c r="P63" s="94">
        <v>3038097</v>
      </c>
    </row>
    <row r="64" spans="1:16" ht="22.2" customHeight="1" x14ac:dyDescent="0.25">
      <c r="A64" s="67">
        <v>58</v>
      </c>
      <c r="B64" s="65"/>
      <c r="C64" s="86" t="s">
        <v>400</v>
      </c>
      <c r="D64" s="68" t="s">
        <v>269</v>
      </c>
      <c r="E64" s="95">
        <v>0</v>
      </c>
      <c r="F64" s="95">
        <v>-3609</v>
      </c>
      <c r="G64" s="105">
        <v>-3609</v>
      </c>
      <c r="H64" s="95">
        <v>0</v>
      </c>
      <c r="I64" s="95">
        <v>0</v>
      </c>
      <c r="J64" s="94">
        <v>0</v>
      </c>
      <c r="K64" s="101">
        <v>0</v>
      </c>
      <c r="L64" s="102">
        <v>27459</v>
      </c>
      <c r="M64" s="94">
        <v>27459</v>
      </c>
      <c r="N64" s="101">
        <v>0</v>
      </c>
      <c r="O64" s="101">
        <v>0</v>
      </c>
      <c r="P64" s="94">
        <v>0</v>
      </c>
    </row>
    <row r="65" spans="1:16" ht="22.2" customHeight="1" x14ac:dyDescent="0.25">
      <c r="A65" s="67">
        <v>59</v>
      </c>
      <c r="B65" s="65"/>
      <c r="C65" s="86" t="s">
        <v>401</v>
      </c>
      <c r="D65" s="68" t="s">
        <v>270</v>
      </c>
      <c r="E65" s="95">
        <v>0</v>
      </c>
      <c r="F65" s="95">
        <v>0</v>
      </c>
      <c r="G65" s="105">
        <v>0</v>
      </c>
      <c r="H65" s="95">
        <v>0</v>
      </c>
      <c r="I65" s="95">
        <v>0</v>
      </c>
      <c r="J65" s="94">
        <v>0</v>
      </c>
      <c r="K65" s="101">
        <v>0</v>
      </c>
      <c r="L65" s="102">
        <v>0</v>
      </c>
      <c r="M65" s="94">
        <v>0</v>
      </c>
      <c r="N65" s="101">
        <v>0</v>
      </c>
      <c r="O65" s="101">
        <v>0</v>
      </c>
      <c r="P65" s="94">
        <v>0</v>
      </c>
    </row>
    <row r="66" spans="1:16" ht="22.2" customHeight="1" x14ac:dyDescent="0.25">
      <c r="A66" s="67">
        <v>60</v>
      </c>
      <c r="B66" s="65"/>
      <c r="C66" s="86" t="s">
        <v>402</v>
      </c>
      <c r="D66" s="68" t="s">
        <v>242</v>
      </c>
      <c r="E66" s="95">
        <v>51106374</v>
      </c>
      <c r="F66" s="95">
        <v>36520397</v>
      </c>
      <c r="G66" s="105">
        <v>87626771</v>
      </c>
      <c r="H66" s="95">
        <v>-10863965</v>
      </c>
      <c r="I66" s="95">
        <v>-8980141</v>
      </c>
      <c r="J66" s="94">
        <v>-19844106</v>
      </c>
      <c r="K66" s="101">
        <v>20594550</v>
      </c>
      <c r="L66" s="102">
        <v>13178741</v>
      </c>
      <c r="M66" s="94">
        <v>33773291</v>
      </c>
      <c r="N66" s="101">
        <v>-2348973</v>
      </c>
      <c r="O66" s="101">
        <v>-2078472</v>
      </c>
      <c r="P66" s="94">
        <v>-4427445</v>
      </c>
    </row>
    <row r="67" spans="1:16" ht="22.2" customHeight="1" x14ac:dyDescent="0.25">
      <c r="A67" s="67">
        <v>61</v>
      </c>
      <c r="B67" s="65"/>
      <c r="C67" s="86" t="s">
        <v>403</v>
      </c>
      <c r="D67" s="68" t="s">
        <v>243</v>
      </c>
      <c r="E67" s="95">
        <v>-6</v>
      </c>
      <c r="F67" s="95">
        <v>-2486571</v>
      </c>
      <c r="G67" s="105">
        <v>-2486577</v>
      </c>
      <c r="H67" s="95">
        <v>10</v>
      </c>
      <c r="I67" s="95">
        <v>392691</v>
      </c>
      <c r="J67" s="94">
        <v>392701</v>
      </c>
      <c r="K67" s="101">
        <v>-6</v>
      </c>
      <c r="L67" s="102">
        <v>-1021389</v>
      </c>
      <c r="M67" s="94">
        <v>-1021395</v>
      </c>
      <c r="N67" s="101">
        <v>2</v>
      </c>
      <c r="O67" s="101">
        <v>176725</v>
      </c>
      <c r="P67" s="94">
        <v>176727</v>
      </c>
    </row>
    <row r="68" spans="1:16" ht="22.2" customHeight="1" x14ac:dyDescent="0.25">
      <c r="A68" s="67">
        <v>62</v>
      </c>
      <c r="B68" s="65"/>
      <c r="C68" s="86" t="s">
        <v>404</v>
      </c>
      <c r="D68" s="68" t="s">
        <v>84</v>
      </c>
      <c r="E68" s="95">
        <v>0</v>
      </c>
      <c r="F68" s="95">
        <v>0</v>
      </c>
      <c r="G68" s="105">
        <v>0</v>
      </c>
      <c r="H68" s="95">
        <v>0</v>
      </c>
      <c r="I68" s="95">
        <v>0</v>
      </c>
      <c r="J68" s="94">
        <v>0</v>
      </c>
      <c r="K68" s="101">
        <v>820146</v>
      </c>
      <c r="L68" s="102">
        <v>-1656792</v>
      </c>
      <c r="M68" s="94">
        <v>-836646</v>
      </c>
      <c r="N68" s="101">
        <v>0</v>
      </c>
      <c r="O68" s="101">
        <v>0</v>
      </c>
      <c r="P68" s="94">
        <v>0</v>
      </c>
    </row>
    <row r="69" spans="1:16" ht="22.2" customHeight="1" x14ac:dyDescent="0.25">
      <c r="A69" s="67">
        <v>63</v>
      </c>
      <c r="B69" s="65"/>
      <c r="C69" s="86" t="s">
        <v>405</v>
      </c>
      <c r="D69" s="68" t="s">
        <v>265</v>
      </c>
      <c r="E69" s="95">
        <v>-4589513</v>
      </c>
      <c r="F69" s="95">
        <v>498441</v>
      </c>
      <c r="G69" s="105">
        <v>-4091072</v>
      </c>
      <c r="H69" s="95">
        <v>1818465</v>
      </c>
      <c r="I69" s="95">
        <v>1373416</v>
      </c>
      <c r="J69" s="94">
        <v>3191881</v>
      </c>
      <c r="K69" s="101">
        <v>-1475907</v>
      </c>
      <c r="L69" s="102">
        <v>2068350</v>
      </c>
      <c r="M69" s="94">
        <v>592443</v>
      </c>
      <c r="N69" s="101">
        <v>255527</v>
      </c>
      <c r="O69" s="101">
        <v>-35242</v>
      </c>
      <c r="P69" s="94">
        <v>220285</v>
      </c>
    </row>
    <row r="70" spans="1:16" ht="22.2" customHeight="1" x14ac:dyDescent="0.25">
      <c r="A70" s="72">
        <v>64</v>
      </c>
      <c r="B70" s="75" t="s">
        <v>271</v>
      </c>
      <c r="C70" s="85" t="s">
        <v>165</v>
      </c>
      <c r="D70" s="74" t="s">
        <v>272</v>
      </c>
      <c r="E70" s="94">
        <v>26802288</v>
      </c>
      <c r="F70" s="94">
        <v>19605685</v>
      </c>
      <c r="G70" s="107">
        <v>46407973</v>
      </c>
      <c r="H70" s="94">
        <v>-1081280</v>
      </c>
      <c r="I70" s="94">
        <v>23077769</v>
      </c>
      <c r="J70" s="94">
        <v>21996489</v>
      </c>
      <c r="K70" s="99">
        <v>6803699</v>
      </c>
      <c r="L70" s="100">
        <v>463257</v>
      </c>
      <c r="M70" s="94">
        <v>7266956</v>
      </c>
      <c r="N70" s="99">
        <v>2061185</v>
      </c>
      <c r="O70" s="99">
        <v>11656023</v>
      </c>
      <c r="P70" s="94">
        <v>13717208</v>
      </c>
    </row>
    <row r="71" spans="1:16" ht="22.2" customHeight="1" x14ac:dyDescent="0.25">
      <c r="A71" s="67">
        <v>65</v>
      </c>
      <c r="B71" s="65"/>
      <c r="C71" s="86" t="s">
        <v>382</v>
      </c>
      <c r="D71" s="68" t="s">
        <v>257</v>
      </c>
      <c r="E71" s="95">
        <v>0</v>
      </c>
      <c r="F71" s="95">
        <v>0</v>
      </c>
      <c r="G71" s="105">
        <v>0</v>
      </c>
      <c r="H71" s="95"/>
      <c r="I71" s="95"/>
      <c r="J71" s="94">
        <v>0</v>
      </c>
      <c r="K71" s="104">
        <v>0</v>
      </c>
      <c r="L71" s="102">
        <v>0</v>
      </c>
      <c r="M71" s="94">
        <v>0</v>
      </c>
      <c r="N71" s="104">
        <v>0</v>
      </c>
      <c r="O71" s="104">
        <v>0</v>
      </c>
      <c r="P71" s="94">
        <v>0</v>
      </c>
    </row>
    <row r="72" spans="1:16" ht="22.2" customHeight="1" x14ac:dyDescent="0.25">
      <c r="A72" s="67">
        <v>66</v>
      </c>
      <c r="B72" s="65"/>
      <c r="C72" s="86" t="s">
        <v>383</v>
      </c>
      <c r="D72" s="68" t="s">
        <v>258</v>
      </c>
      <c r="E72" s="95">
        <v>0</v>
      </c>
      <c r="F72" s="95">
        <v>0</v>
      </c>
      <c r="G72" s="105">
        <v>0</v>
      </c>
      <c r="H72" s="95">
        <v>0</v>
      </c>
      <c r="I72" s="95">
        <v>0</v>
      </c>
      <c r="J72" s="94">
        <v>0</v>
      </c>
      <c r="K72" s="104">
        <v>0</v>
      </c>
      <c r="L72" s="102">
        <v>0</v>
      </c>
      <c r="M72" s="94">
        <v>0</v>
      </c>
      <c r="N72" s="104">
        <v>0</v>
      </c>
      <c r="O72" s="104">
        <v>0</v>
      </c>
      <c r="P72" s="94">
        <v>0</v>
      </c>
    </row>
    <row r="73" spans="1:16" ht="22.2" customHeight="1" x14ac:dyDescent="0.25">
      <c r="A73" s="64">
        <v>67</v>
      </c>
      <c r="B73" s="65"/>
      <c r="C73" s="87" t="s">
        <v>168</v>
      </c>
      <c r="D73" s="66" t="s">
        <v>273</v>
      </c>
      <c r="E73" s="96">
        <v>0</v>
      </c>
      <c r="F73" s="96">
        <v>0</v>
      </c>
      <c r="G73" s="94">
        <v>0</v>
      </c>
      <c r="H73" s="96">
        <v>0</v>
      </c>
      <c r="I73" s="96">
        <v>0</v>
      </c>
      <c r="J73" s="94">
        <v>0</v>
      </c>
      <c r="K73" s="101">
        <v>0</v>
      </c>
      <c r="L73" s="102">
        <v>0</v>
      </c>
      <c r="M73" s="94">
        <v>0</v>
      </c>
      <c r="N73" s="101">
        <v>0</v>
      </c>
      <c r="O73" s="101">
        <v>0</v>
      </c>
      <c r="P73" s="94">
        <v>0</v>
      </c>
    </row>
    <row r="74" spans="1:16" ht="22.2" customHeight="1" x14ac:dyDescent="0.25">
      <c r="A74" s="177" t="s">
        <v>274</v>
      </c>
      <c r="B74" s="177"/>
      <c r="C74" s="177"/>
      <c r="D74" s="177"/>
      <c r="E74" s="56"/>
      <c r="F74" s="56"/>
      <c r="G74" s="56"/>
      <c r="H74" s="56"/>
      <c r="I74" s="56"/>
      <c r="J74" s="56"/>
      <c r="K74" s="61"/>
      <c r="L74" s="61"/>
      <c r="M74" s="61"/>
      <c r="N74" s="61"/>
      <c r="O74" s="61"/>
      <c r="P74" s="61"/>
    </row>
  </sheetData>
  <sheetProtection algorithmName="SHA-512" hashValue="8ZV0fnWmK5qsKwCrP1Jt4l63gS1me1QxBaGYWvFbuhRWm7D+Lv+Ew6FLZLCnP+aQDTWFbUCnA+3+jiBwwQeN1w==" saltValue="nIb71yVFnAVV0iVqvFWKcA==" spinCount="100000" sheet="1" objects="1" scenarios="1" formatCells="0" formatColumns="0" formatRows="0"/>
  <mergeCells count="13">
    <mergeCell ref="A1:L1"/>
    <mergeCell ref="A2:D2"/>
    <mergeCell ref="A74:D74"/>
    <mergeCell ref="A4:A6"/>
    <mergeCell ref="B4:B6"/>
    <mergeCell ref="C4:C6"/>
    <mergeCell ref="D4:D6"/>
    <mergeCell ref="K4:P4"/>
    <mergeCell ref="E5:G5"/>
    <mergeCell ref="H5:J5"/>
    <mergeCell ref="K5:M5"/>
    <mergeCell ref="N5:P5"/>
    <mergeCell ref="E4:J4"/>
  </mergeCells>
  <dataValidations count="1">
    <dataValidation allowBlank="1" sqref="Q1:XFD1048576 A75:P1048576" xr:uid="{00000000-0002-0000-0200-000000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7"/>
  <sheetViews>
    <sheetView showGridLines="0" view="pageBreakPreview" zoomScale="80" zoomScaleNormal="100" zoomScaleSheetLayoutView="80" workbookViewId="0">
      <selection activeCell="O14" sqref="O14"/>
    </sheetView>
  </sheetViews>
  <sheetFormatPr defaultColWidth="9.109375" defaultRowHeight="34.950000000000003" customHeight="1" x14ac:dyDescent="0.25"/>
  <cols>
    <col min="1" max="1" width="10.5546875" style="1" bestFit="1" customWidth="1"/>
    <col min="2" max="2" width="12.33203125" style="1" customWidth="1"/>
    <col min="3" max="3" width="8.6640625" style="1" bestFit="1" customWidth="1"/>
    <col min="4" max="4" width="70.33203125" style="1" bestFit="1" customWidth="1"/>
    <col min="5" max="6" width="16" style="1" customWidth="1"/>
    <col min="7" max="16384" width="9.109375" style="1"/>
  </cols>
  <sheetData>
    <row r="1" spans="1:6" ht="34.950000000000003" customHeight="1" x14ac:dyDescent="0.25">
      <c r="A1" s="178" t="s">
        <v>275</v>
      </c>
      <c r="B1" s="178"/>
      <c r="C1" s="178"/>
      <c r="D1" s="178"/>
      <c r="E1" s="178"/>
      <c r="F1" s="178"/>
    </row>
    <row r="2" spans="1:6" ht="34.950000000000003" customHeight="1" x14ac:dyDescent="0.25">
      <c r="A2" s="187" t="s">
        <v>521</v>
      </c>
      <c r="B2" s="187"/>
      <c r="C2" s="187"/>
      <c r="D2" s="187"/>
      <c r="E2" s="187"/>
      <c r="F2" s="187"/>
    </row>
    <row r="3" spans="1:6" ht="34.950000000000003" customHeight="1" x14ac:dyDescent="0.25">
      <c r="A3" s="57"/>
      <c r="B3" s="57"/>
      <c r="C3" s="57"/>
      <c r="D3" s="57"/>
      <c r="E3" s="57"/>
      <c r="F3" s="76" t="s">
        <v>44</v>
      </c>
    </row>
    <row r="4" spans="1:6" ht="34.950000000000003" customHeight="1" x14ac:dyDescent="0.25">
      <c r="A4" s="77" t="s">
        <v>45</v>
      </c>
      <c r="B4" s="78" t="s">
        <v>46</v>
      </c>
      <c r="C4" s="77" t="s">
        <v>47</v>
      </c>
      <c r="D4" s="63" t="s">
        <v>48</v>
      </c>
      <c r="E4" s="77" t="s">
        <v>276</v>
      </c>
      <c r="F4" s="77" t="s">
        <v>277</v>
      </c>
    </row>
    <row r="5" spans="1:6" ht="34.950000000000003" customHeight="1" x14ac:dyDescent="0.25">
      <c r="A5" s="72">
        <v>1</v>
      </c>
      <c r="B5" s="81" t="s">
        <v>278</v>
      </c>
      <c r="C5" s="85" t="s">
        <v>55</v>
      </c>
      <c r="D5" s="74" t="s">
        <v>279</v>
      </c>
      <c r="E5" s="94">
        <v>-96699215</v>
      </c>
      <c r="F5" s="94">
        <v>11952570</v>
      </c>
    </row>
    <row r="6" spans="1:6" ht="34.950000000000003" customHeight="1" x14ac:dyDescent="0.25">
      <c r="A6" s="72">
        <v>2</v>
      </c>
      <c r="B6" s="81" t="s">
        <v>280</v>
      </c>
      <c r="C6" s="85">
        <v>1</v>
      </c>
      <c r="D6" s="74" t="s">
        <v>281</v>
      </c>
      <c r="E6" s="94">
        <v>7654421</v>
      </c>
      <c r="F6" s="94">
        <v>13607799</v>
      </c>
    </row>
    <row r="7" spans="1:6" ht="34.950000000000003" customHeight="1" x14ac:dyDescent="0.25">
      <c r="A7" s="67">
        <v>3</v>
      </c>
      <c r="B7" s="79"/>
      <c r="C7" s="86" t="s">
        <v>406</v>
      </c>
      <c r="D7" s="68" t="s">
        <v>282</v>
      </c>
      <c r="E7" s="95">
        <v>28302338</v>
      </c>
      <c r="F7" s="95">
        <v>27751712</v>
      </c>
    </row>
    <row r="8" spans="1:6" ht="34.950000000000003" customHeight="1" x14ac:dyDescent="0.25">
      <c r="A8" s="72">
        <v>4</v>
      </c>
      <c r="B8" s="81" t="s">
        <v>283</v>
      </c>
      <c r="C8" s="85" t="s">
        <v>407</v>
      </c>
      <c r="D8" s="74" t="s">
        <v>284</v>
      </c>
      <c r="E8" s="94">
        <v>-20647917</v>
      </c>
      <c r="F8" s="94">
        <v>-14143913</v>
      </c>
    </row>
    <row r="9" spans="1:6" ht="34.950000000000003" customHeight="1" x14ac:dyDescent="0.25">
      <c r="A9" s="67">
        <v>5</v>
      </c>
      <c r="B9" s="79"/>
      <c r="C9" s="92" t="s">
        <v>438</v>
      </c>
      <c r="D9" s="80" t="s">
        <v>285</v>
      </c>
      <c r="E9" s="95">
        <v>2447113</v>
      </c>
      <c r="F9" s="95">
        <v>2376326</v>
      </c>
    </row>
    <row r="10" spans="1:6" ht="34.950000000000003" customHeight="1" x14ac:dyDescent="0.25">
      <c r="A10" s="67">
        <v>6</v>
      </c>
      <c r="B10" s="79"/>
      <c r="C10" s="92" t="s">
        <v>439</v>
      </c>
      <c r="D10" s="80" t="s">
        <v>286</v>
      </c>
      <c r="E10" s="95">
        <v>1832634</v>
      </c>
      <c r="F10" s="95">
        <v>1665562</v>
      </c>
    </row>
    <row r="11" spans="1:6" ht="34.950000000000003" customHeight="1" x14ac:dyDescent="0.25">
      <c r="A11" s="67">
        <v>7</v>
      </c>
      <c r="B11" s="79"/>
      <c r="C11" s="92" t="s">
        <v>440</v>
      </c>
      <c r="D11" s="80" t="s">
        <v>287</v>
      </c>
      <c r="E11" s="95">
        <v>0</v>
      </c>
      <c r="F11" s="95">
        <v>0</v>
      </c>
    </row>
    <row r="12" spans="1:6" ht="34.950000000000003" customHeight="1" x14ac:dyDescent="0.25">
      <c r="A12" s="67">
        <v>8</v>
      </c>
      <c r="B12" s="79"/>
      <c r="C12" s="92" t="s">
        <v>441</v>
      </c>
      <c r="D12" s="80" t="s">
        <v>288</v>
      </c>
      <c r="E12" s="95">
        <v>0</v>
      </c>
      <c r="F12" s="95">
        <v>0</v>
      </c>
    </row>
    <row r="13" spans="1:6" ht="34.950000000000003" customHeight="1" x14ac:dyDescent="0.25">
      <c r="A13" s="67">
        <v>9</v>
      </c>
      <c r="B13" s="79"/>
      <c r="C13" s="92" t="s">
        <v>442</v>
      </c>
      <c r="D13" s="71" t="s">
        <v>289</v>
      </c>
      <c r="E13" s="95">
        <v>-2855065</v>
      </c>
      <c r="F13" s="95">
        <v>-1965581</v>
      </c>
    </row>
    <row r="14" spans="1:6" ht="34.950000000000003" customHeight="1" x14ac:dyDescent="0.25">
      <c r="A14" s="67">
        <v>10</v>
      </c>
      <c r="B14" s="79"/>
      <c r="C14" s="92" t="s">
        <v>443</v>
      </c>
      <c r="D14" s="80" t="s">
        <v>290</v>
      </c>
      <c r="E14" s="95">
        <v>620245</v>
      </c>
      <c r="F14" s="95">
        <v>660865</v>
      </c>
    </row>
    <row r="15" spans="1:6" ht="34.950000000000003" customHeight="1" x14ac:dyDescent="0.25">
      <c r="A15" s="67">
        <v>11</v>
      </c>
      <c r="B15" s="79"/>
      <c r="C15" s="92" t="s">
        <v>444</v>
      </c>
      <c r="D15" s="80" t="s">
        <v>291</v>
      </c>
      <c r="E15" s="95">
        <v>-13017163</v>
      </c>
      <c r="F15" s="95">
        <v>-11230266</v>
      </c>
    </row>
    <row r="16" spans="1:6" ht="34.950000000000003" customHeight="1" x14ac:dyDescent="0.25">
      <c r="A16" s="67">
        <v>12</v>
      </c>
      <c r="B16" s="79"/>
      <c r="C16" s="92" t="s">
        <v>445</v>
      </c>
      <c r="D16" s="80" t="s">
        <v>292</v>
      </c>
      <c r="E16" s="95">
        <v>0</v>
      </c>
      <c r="F16" s="95">
        <v>0</v>
      </c>
    </row>
    <row r="17" spans="1:6" ht="34.950000000000003" customHeight="1" x14ac:dyDescent="0.25">
      <c r="A17" s="67">
        <v>13</v>
      </c>
      <c r="B17" s="79"/>
      <c r="C17" s="92" t="s">
        <v>446</v>
      </c>
      <c r="D17" s="71" t="s">
        <v>293</v>
      </c>
      <c r="E17" s="95">
        <v>0</v>
      </c>
      <c r="F17" s="95">
        <v>0</v>
      </c>
    </row>
    <row r="18" spans="1:6" ht="34.950000000000003" customHeight="1" x14ac:dyDescent="0.25">
      <c r="A18" s="67">
        <v>14</v>
      </c>
      <c r="B18" s="79"/>
      <c r="C18" s="92" t="s">
        <v>447</v>
      </c>
      <c r="D18" s="71" t="s">
        <v>294</v>
      </c>
      <c r="E18" s="95">
        <v>0</v>
      </c>
      <c r="F18" s="95">
        <v>0</v>
      </c>
    </row>
    <row r="19" spans="1:6" ht="34.950000000000003" customHeight="1" x14ac:dyDescent="0.25">
      <c r="A19" s="67">
        <v>15</v>
      </c>
      <c r="B19" s="79"/>
      <c r="C19" s="92" t="s">
        <v>448</v>
      </c>
      <c r="D19" s="71" t="s">
        <v>295</v>
      </c>
      <c r="E19" s="95">
        <v>3681216</v>
      </c>
      <c r="F19" s="95">
        <v>3943243</v>
      </c>
    </row>
    <row r="20" spans="1:6" ht="34.950000000000003" customHeight="1" x14ac:dyDescent="0.25">
      <c r="A20" s="67">
        <v>16</v>
      </c>
      <c r="B20" s="79"/>
      <c r="C20" s="92" t="s">
        <v>449</v>
      </c>
      <c r="D20" s="71" t="s">
        <v>296</v>
      </c>
      <c r="E20" s="95">
        <v>-487748</v>
      </c>
      <c r="F20" s="95">
        <v>-3605</v>
      </c>
    </row>
    <row r="21" spans="1:6" ht="34.950000000000003" customHeight="1" x14ac:dyDescent="0.25">
      <c r="A21" s="67">
        <v>17</v>
      </c>
      <c r="B21" s="79"/>
      <c r="C21" s="92" t="s">
        <v>450</v>
      </c>
      <c r="D21" s="71" t="s">
        <v>297</v>
      </c>
      <c r="E21" s="95">
        <v>-12869149</v>
      </c>
      <c r="F21" s="95">
        <v>-9590457</v>
      </c>
    </row>
    <row r="22" spans="1:6" ht="34.950000000000003" customHeight="1" x14ac:dyDescent="0.25">
      <c r="A22" s="72">
        <v>18</v>
      </c>
      <c r="B22" s="81" t="s">
        <v>298</v>
      </c>
      <c r="C22" s="85">
        <v>2</v>
      </c>
      <c r="D22" s="74" t="s">
        <v>299</v>
      </c>
      <c r="E22" s="94">
        <v>-124254870</v>
      </c>
      <c r="F22" s="94">
        <v>-14211964</v>
      </c>
    </row>
    <row r="23" spans="1:6" ht="34.950000000000003" customHeight="1" x14ac:dyDescent="0.25">
      <c r="A23" s="67">
        <v>19</v>
      </c>
      <c r="B23" s="79"/>
      <c r="C23" s="86" t="s">
        <v>408</v>
      </c>
      <c r="D23" s="68" t="s">
        <v>300</v>
      </c>
      <c r="E23" s="95">
        <v>-1138</v>
      </c>
      <c r="F23" s="95">
        <v>-35174237</v>
      </c>
    </row>
    <row r="24" spans="1:6" ht="34.950000000000003" customHeight="1" x14ac:dyDescent="0.25">
      <c r="A24" s="67">
        <v>20</v>
      </c>
      <c r="B24" s="79"/>
      <c r="C24" s="86" t="s">
        <v>409</v>
      </c>
      <c r="D24" s="68" t="s">
        <v>301</v>
      </c>
      <c r="E24" s="95">
        <v>-127586087</v>
      </c>
      <c r="F24" s="95">
        <v>10142352</v>
      </c>
    </row>
    <row r="25" spans="1:6" ht="34.950000000000003" customHeight="1" x14ac:dyDescent="0.25">
      <c r="A25" s="67">
        <v>21</v>
      </c>
      <c r="B25" s="79"/>
      <c r="C25" s="86" t="s">
        <v>451</v>
      </c>
      <c r="D25" s="68" t="s">
        <v>302</v>
      </c>
      <c r="E25" s="95">
        <v>-3344109</v>
      </c>
      <c r="F25" s="95">
        <v>3071415</v>
      </c>
    </row>
    <row r="26" spans="1:6" ht="34.950000000000003" customHeight="1" x14ac:dyDescent="0.25">
      <c r="A26" s="67">
        <v>22</v>
      </c>
      <c r="B26" s="79"/>
      <c r="C26" s="86" t="s">
        <v>452</v>
      </c>
      <c r="D26" s="71" t="s">
        <v>303</v>
      </c>
      <c r="E26" s="95">
        <v>3629515</v>
      </c>
      <c r="F26" s="95">
        <v>-5604408</v>
      </c>
    </row>
    <row r="27" spans="1:6" ht="34.950000000000003" customHeight="1" x14ac:dyDescent="0.25">
      <c r="A27" s="67">
        <v>23</v>
      </c>
      <c r="B27" s="79"/>
      <c r="C27" s="86" t="s">
        <v>453</v>
      </c>
      <c r="D27" s="71" t="s">
        <v>304</v>
      </c>
      <c r="E27" s="95">
        <v>3270640</v>
      </c>
      <c r="F27" s="95">
        <v>-798857</v>
      </c>
    </row>
    <row r="28" spans="1:6" ht="34.950000000000003" customHeight="1" x14ac:dyDescent="0.25">
      <c r="A28" s="67">
        <v>24</v>
      </c>
      <c r="B28" s="79"/>
      <c r="C28" s="86" t="s">
        <v>454</v>
      </c>
      <c r="D28" s="68" t="s">
        <v>305</v>
      </c>
      <c r="E28" s="104">
        <v>-3271803</v>
      </c>
      <c r="F28" s="104">
        <v>-3668389</v>
      </c>
    </row>
    <row r="29" spans="1:6" ht="34.950000000000003" customHeight="1" x14ac:dyDescent="0.25">
      <c r="A29" s="67">
        <v>25</v>
      </c>
      <c r="B29" s="79"/>
      <c r="C29" s="86" t="s">
        <v>455</v>
      </c>
      <c r="D29" s="68" t="s">
        <v>306</v>
      </c>
      <c r="E29" s="95">
        <v>0</v>
      </c>
      <c r="F29" s="95">
        <v>0</v>
      </c>
    </row>
    <row r="30" spans="1:6" ht="34.950000000000003" customHeight="1" x14ac:dyDescent="0.25">
      <c r="A30" s="67">
        <v>26</v>
      </c>
      <c r="B30" s="79"/>
      <c r="C30" s="86" t="s">
        <v>456</v>
      </c>
      <c r="D30" s="68" t="s">
        <v>307</v>
      </c>
      <c r="E30" s="95">
        <v>1826781</v>
      </c>
      <c r="F30" s="95">
        <v>614497</v>
      </c>
    </row>
    <row r="31" spans="1:6" ht="34.950000000000003" customHeight="1" x14ac:dyDescent="0.25">
      <c r="A31" s="67">
        <v>27</v>
      </c>
      <c r="B31" s="79"/>
      <c r="C31" s="86" t="s">
        <v>457</v>
      </c>
      <c r="D31" s="68" t="s">
        <v>308</v>
      </c>
      <c r="E31" s="95">
        <v>0</v>
      </c>
      <c r="F31" s="95">
        <v>0</v>
      </c>
    </row>
    <row r="32" spans="1:6" ht="34.950000000000003" customHeight="1" x14ac:dyDescent="0.25">
      <c r="A32" s="67">
        <v>28</v>
      </c>
      <c r="B32" s="79"/>
      <c r="C32" s="86" t="s">
        <v>458</v>
      </c>
      <c r="D32" s="68" t="s">
        <v>309</v>
      </c>
      <c r="E32" s="95">
        <v>10693566</v>
      </c>
      <c r="F32" s="95">
        <v>8970789</v>
      </c>
    </row>
    <row r="33" spans="1:6" ht="34.950000000000003" customHeight="1" x14ac:dyDescent="0.25">
      <c r="A33" s="67">
        <v>29</v>
      </c>
      <c r="B33" s="79"/>
      <c r="C33" s="86" t="s">
        <v>459</v>
      </c>
      <c r="D33" s="71" t="s">
        <v>310</v>
      </c>
      <c r="E33" s="95">
        <v>0</v>
      </c>
      <c r="F33" s="95">
        <v>0</v>
      </c>
    </row>
    <row r="34" spans="1:6" ht="34.950000000000003" customHeight="1" x14ac:dyDescent="0.25">
      <c r="A34" s="67">
        <v>30</v>
      </c>
      <c r="B34" s="79"/>
      <c r="C34" s="86" t="s">
        <v>460</v>
      </c>
      <c r="D34" s="71" t="s">
        <v>311</v>
      </c>
      <c r="E34" s="95">
        <v>972644</v>
      </c>
      <c r="F34" s="95">
        <v>-1765265</v>
      </c>
    </row>
    <row r="35" spans="1:6" ht="34.950000000000003" customHeight="1" x14ac:dyDescent="0.25">
      <c r="A35" s="67">
        <v>31</v>
      </c>
      <c r="B35" s="79"/>
      <c r="C35" s="86" t="s">
        <v>461</v>
      </c>
      <c r="D35" s="68" t="s">
        <v>312</v>
      </c>
      <c r="E35" s="104">
        <v>2840351</v>
      </c>
      <c r="F35" s="104">
        <v>18814185</v>
      </c>
    </row>
    <row r="36" spans="1:6" ht="34.950000000000003" customHeight="1" x14ac:dyDescent="0.25">
      <c r="A36" s="67">
        <v>32</v>
      </c>
      <c r="B36" s="79"/>
      <c r="C36" s="86" t="s">
        <v>462</v>
      </c>
      <c r="D36" s="68" t="s">
        <v>313</v>
      </c>
      <c r="E36" s="104">
        <v>-10114674</v>
      </c>
      <c r="F36" s="104">
        <v>-9684592</v>
      </c>
    </row>
    <row r="37" spans="1:6" ht="34.950000000000003" customHeight="1" x14ac:dyDescent="0.25">
      <c r="A37" s="67">
        <v>33</v>
      </c>
      <c r="B37" s="79"/>
      <c r="C37" s="86" t="s">
        <v>463</v>
      </c>
      <c r="D37" s="68" t="s">
        <v>314</v>
      </c>
      <c r="E37" s="95">
        <v>-4394765</v>
      </c>
      <c r="F37" s="95">
        <v>2873948</v>
      </c>
    </row>
    <row r="38" spans="1:6" ht="34.950000000000003" customHeight="1" x14ac:dyDescent="0.25">
      <c r="A38" s="67">
        <v>34</v>
      </c>
      <c r="B38" s="79"/>
      <c r="C38" s="86" t="s">
        <v>464</v>
      </c>
      <c r="D38" s="68" t="s">
        <v>315</v>
      </c>
      <c r="E38" s="104">
        <v>1224209</v>
      </c>
      <c r="F38" s="104">
        <v>-2003402</v>
      </c>
    </row>
    <row r="39" spans="1:6" ht="34.950000000000003" customHeight="1" x14ac:dyDescent="0.25">
      <c r="A39" s="64">
        <v>35</v>
      </c>
      <c r="B39" s="79"/>
      <c r="C39" s="87">
        <v>3</v>
      </c>
      <c r="D39" s="66" t="s">
        <v>316</v>
      </c>
      <c r="E39" s="96">
        <v>-4085581</v>
      </c>
      <c r="F39" s="96">
        <v>-5798737</v>
      </c>
    </row>
    <row r="40" spans="1:6" ht="34.950000000000003" customHeight="1" x14ac:dyDescent="0.25">
      <c r="A40" s="64">
        <v>36</v>
      </c>
      <c r="B40" s="79"/>
      <c r="C40" s="87">
        <v>4</v>
      </c>
      <c r="D40" s="66" t="s">
        <v>317</v>
      </c>
      <c r="E40" s="96">
        <v>15843483</v>
      </c>
      <c r="F40" s="96">
        <v>16032888</v>
      </c>
    </row>
    <row r="41" spans="1:6" ht="34.950000000000003" customHeight="1" x14ac:dyDescent="0.25">
      <c r="A41" s="64">
        <v>37</v>
      </c>
      <c r="B41" s="79"/>
      <c r="C41" s="87">
        <v>5</v>
      </c>
      <c r="D41" s="66" t="s">
        <v>318</v>
      </c>
      <c r="E41" s="96">
        <v>8143332</v>
      </c>
      <c r="F41" s="96">
        <v>2322584</v>
      </c>
    </row>
    <row r="42" spans="1:6" ht="34.950000000000003" customHeight="1" x14ac:dyDescent="0.25">
      <c r="A42" s="72">
        <v>38</v>
      </c>
      <c r="B42" s="81" t="s">
        <v>319</v>
      </c>
      <c r="C42" s="85" t="s">
        <v>60</v>
      </c>
      <c r="D42" s="74" t="s">
        <v>320</v>
      </c>
      <c r="E42" s="94">
        <v>-4931899</v>
      </c>
      <c r="F42" s="94">
        <v>-3314379</v>
      </c>
    </row>
    <row r="43" spans="1:6" ht="34.950000000000003" customHeight="1" x14ac:dyDescent="0.25">
      <c r="A43" s="67">
        <v>39</v>
      </c>
      <c r="B43" s="79"/>
      <c r="C43" s="86">
        <v>1</v>
      </c>
      <c r="D43" s="68" t="s">
        <v>321</v>
      </c>
      <c r="E43" s="95">
        <v>927957</v>
      </c>
      <c r="F43" s="95">
        <v>50750</v>
      </c>
    </row>
    <row r="44" spans="1:6" ht="34.950000000000003" customHeight="1" x14ac:dyDescent="0.25">
      <c r="A44" s="67">
        <v>40</v>
      </c>
      <c r="B44" s="79"/>
      <c r="C44" s="86">
        <v>2</v>
      </c>
      <c r="D44" s="68" t="s">
        <v>322</v>
      </c>
      <c r="E44" s="95">
        <v>-1148868</v>
      </c>
      <c r="F44" s="95">
        <v>-959426</v>
      </c>
    </row>
    <row r="45" spans="1:6" ht="34.950000000000003" customHeight="1" x14ac:dyDescent="0.25">
      <c r="A45" s="67">
        <v>41</v>
      </c>
      <c r="B45" s="79"/>
      <c r="C45" s="86">
        <v>3</v>
      </c>
      <c r="D45" s="68" t="s">
        <v>323</v>
      </c>
      <c r="E45" s="95">
        <v>0</v>
      </c>
      <c r="F45" s="95">
        <v>0</v>
      </c>
    </row>
    <row r="46" spans="1:6" ht="34.950000000000003" customHeight="1" x14ac:dyDescent="0.25">
      <c r="A46" s="67">
        <v>42</v>
      </c>
      <c r="B46" s="79"/>
      <c r="C46" s="86">
        <v>4</v>
      </c>
      <c r="D46" s="68" t="s">
        <v>324</v>
      </c>
      <c r="E46" s="95">
        <v>-2210988</v>
      </c>
      <c r="F46" s="95">
        <v>-2405703</v>
      </c>
    </row>
    <row r="47" spans="1:6" ht="34.950000000000003" customHeight="1" x14ac:dyDescent="0.25">
      <c r="A47" s="67">
        <v>43</v>
      </c>
      <c r="B47" s="79"/>
      <c r="C47" s="86">
        <v>5</v>
      </c>
      <c r="D47" s="68" t="s">
        <v>325</v>
      </c>
      <c r="E47" s="95">
        <v>0</v>
      </c>
      <c r="F47" s="95">
        <v>0</v>
      </c>
    </row>
    <row r="48" spans="1:6" ht="34.950000000000003" customHeight="1" x14ac:dyDescent="0.25">
      <c r="A48" s="67">
        <v>44</v>
      </c>
      <c r="B48" s="79"/>
      <c r="C48" s="86">
        <v>6</v>
      </c>
      <c r="D48" s="68" t="s">
        <v>326</v>
      </c>
      <c r="E48" s="95">
        <v>0</v>
      </c>
      <c r="F48" s="95">
        <v>0</v>
      </c>
    </row>
    <row r="49" spans="1:6" ht="34.950000000000003" customHeight="1" x14ac:dyDescent="0.25">
      <c r="A49" s="67">
        <v>45</v>
      </c>
      <c r="B49" s="79"/>
      <c r="C49" s="86">
        <v>7</v>
      </c>
      <c r="D49" s="68" t="s">
        <v>327</v>
      </c>
      <c r="E49" s="95">
        <v>-2500000</v>
      </c>
      <c r="F49" s="95">
        <v>0</v>
      </c>
    </row>
    <row r="50" spans="1:6" ht="34.950000000000003" customHeight="1" x14ac:dyDescent="0.25">
      <c r="A50" s="72">
        <v>46</v>
      </c>
      <c r="B50" s="81" t="s">
        <v>328</v>
      </c>
      <c r="C50" s="85" t="s">
        <v>66</v>
      </c>
      <c r="D50" s="74" t="s">
        <v>329</v>
      </c>
      <c r="E50" s="94">
        <v>-1594592</v>
      </c>
      <c r="F50" s="94">
        <v>-1582013</v>
      </c>
    </row>
    <row r="51" spans="1:6" ht="34.950000000000003" customHeight="1" x14ac:dyDescent="0.25">
      <c r="A51" s="67">
        <v>47</v>
      </c>
      <c r="B51" s="79"/>
      <c r="C51" s="86">
        <v>1</v>
      </c>
      <c r="D51" s="68" t="s">
        <v>330</v>
      </c>
      <c r="E51" s="95">
        <v>0</v>
      </c>
      <c r="F51" s="95">
        <v>0</v>
      </c>
    </row>
    <row r="52" spans="1:6" ht="34.950000000000003" customHeight="1" x14ac:dyDescent="0.25">
      <c r="A52" s="67">
        <v>48</v>
      </c>
      <c r="B52" s="79"/>
      <c r="C52" s="86">
        <v>2</v>
      </c>
      <c r="D52" s="68" t="s">
        <v>331</v>
      </c>
      <c r="E52" s="95">
        <v>0</v>
      </c>
      <c r="F52" s="95">
        <v>0</v>
      </c>
    </row>
    <row r="53" spans="1:6" ht="34.950000000000003" customHeight="1" x14ac:dyDescent="0.25">
      <c r="A53" s="67">
        <v>49</v>
      </c>
      <c r="B53" s="79"/>
      <c r="C53" s="86">
        <v>3</v>
      </c>
      <c r="D53" s="68" t="s">
        <v>332</v>
      </c>
      <c r="E53" s="95">
        <v>0</v>
      </c>
      <c r="F53" s="95">
        <v>0</v>
      </c>
    </row>
    <row r="54" spans="1:6" ht="34.950000000000003" customHeight="1" x14ac:dyDescent="0.25">
      <c r="A54" s="67">
        <v>50</v>
      </c>
      <c r="B54" s="79"/>
      <c r="C54" s="86">
        <v>4</v>
      </c>
      <c r="D54" s="68" t="s">
        <v>333</v>
      </c>
      <c r="E54" s="95">
        <v>0</v>
      </c>
      <c r="F54" s="95">
        <v>0</v>
      </c>
    </row>
    <row r="55" spans="1:6" ht="34.950000000000003" customHeight="1" x14ac:dyDescent="0.25">
      <c r="A55" s="67">
        <v>51</v>
      </c>
      <c r="B55" s="79"/>
      <c r="C55" s="86">
        <v>5</v>
      </c>
      <c r="D55" s="68" t="s">
        <v>334</v>
      </c>
      <c r="E55" s="95">
        <v>0</v>
      </c>
      <c r="F55" s="95">
        <v>0</v>
      </c>
    </row>
    <row r="56" spans="1:6" ht="34.950000000000003" customHeight="1" x14ac:dyDescent="0.25">
      <c r="A56" s="67">
        <v>52</v>
      </c>
      <c r="B56" s="79"/>
      <c r="C56" s="86">
        <v>6</v>
      </c>
      <c r="D56" s="68" t="s">
        <v>335</v>
      </c>
      <c r="E56" s="95">
        <v>0</v>
      </c>
      <c r="F56" s="95">
        <v>0</v>
      </c>
    </row>
    <row r="57" spans="1:6" ht="34.950000000000003" customHeight="1" x14ac:dyDescent="0.25">
      <c r="A57" s="67">
        <v>53</v>
      </c>
      <c r="B57" s="79"/>
      <c r="C57" s="86">
        <v>7</v>
      </c>
      <c r="D57" s="68" t="s">
        <v>336</v>
      </c>
      <c r="E57" s="95">
        <v>0</v>
      </c>
      <c r="F57" s="95">
        <v>0</v>
      </c>
    </row>
    <row r="58" spans="1:6" ht="34.950000000000003" customHeight="1" x14ac:dyDescent="0.25">
      <c r="A58" s="67">
        <v>54</v>
      </c>
      <c r="B58" s="79"/>
      <c r="C58" s="86">
        <v>8</v>
      </c>
      <c r="D58" s="68" t="s">
        <v>337</v>
      </c>
      <c r="E58" s="95">
        <v>0</v>
      </c>
      <c r="F58" s="95">
        <v>0</v>
      </c>
    </row>
    <row r="59" spans="1:6" ht="34.950000000000003" customHeight="1" x14ac:dyDescent="0.25">
      <c r="A59" s="67">
        <v>55</v>
      </c>
      <c r="B59" s="79"/>
      <c r="C59" s="86">
        <v>9</v>
      </c>
      <c r="D59" s="68" t="s">
        <v>338</v>
      </c>
      <c r="E59" s="95">
        <v>0</v>
      </c>
      <c r="F59" s="95">
        <v>0</v>
      </c>
    </row>
    <row r="60" spans="1:6" ht="34.950000000000003" customHeight="1" x14ac:dyDescent="0.25">
      <c r="A60" s="67">
        <v>56</v>
      </c>
      <c r="B60" s="79"/>
      <c r="C60" s="86">
        <v>10</v>
      </c>
      <c r="D60" s="68" t="s">
        <v>339</v>
      </c>
      <c r="E60" s="95">
        <v>-130068</v>
      </c>
      <c r="F60" s="95">
        <v>-130068</v>
      </c>
    </row>
    <row r="61" spans="1:6" ht="34.950000000000003" customHeight="1" x14ac:dyDescent="0.25">
      <c r="A61" s="67">
        <v>57</v>
      </c>
      <c r="B61" s="79"/>
      <c r="C61" s="86">
        <v>11</v>
      </c>
      <c r="D61" s="68" t="s">
        <v>340</v>
      </c>
      <c r="E61" s="95">
        <v>-1464524</v>
      </c>
      <c r="F61" s="95">
        <v>-1451945</v>
      </c>
    </row>
    <row r="62" spans="1:6" ht="34.950000000000003" customHeight="1" x14ac:dyDescent="0.25">
      <c r="A62" s="72">
        <v>58</v>
      </c>
      <c r="B62" s="81" t="s">
        <v>341</v>
      </c>
      <c r="C62" s="85" t="s">
        <v>93</v>
      </c>
      <c r="D62" s="74" t="s">
        <v>342</v>
      </c>
      <c r="E62" s="94">
        <v>-103225706</v>
      </c>
      <c r="F62" s="94">
        <v>7056178</v>
      </c>
    </row>
    <row r="63" spans="1:6" ht="34.950000000000003" customHeight="1" x14ac:dyDescent="0.25">
      <c r="A63" s="64">
        <v>59</v>
      </c>
      <c r="B63" s="79"/>
      <c r="C63" s="87" t="s">
        <v>104</v>
      </c>
      <c r="D63" s="66" t="s">
        <v>343</v>
      </c>
      <c r="E63" s="96">
        <v>734470</v>
      </c>
      <c r="F63" s="96">
        <v>-1617173</v>
      </c>
    </row>
    <row r="64" spans="1:6" ht="34.950000000000003" customHeight="1" x14ac:dyDescent="0.25">
      <c r="A64" s="72">
        <v>60</v>
      </c>
      <c r="B64" s="81" t="s">
        <v>344</v>
      </c>
      <c r="C64" s="85" t="s">
        <v>107</v>
      </c>
      <c r="D64" s="74" t="s">
        <v>345</v>
      </c>
      <c r="E64" s="94">
        <v>-102491236</v>
      </c>
      <c r="F64" s="94">
        <v>5439005</v>
      </c>
    </row>
    <row r="65" spans="1:6" ht="34.950000000000003" customHeight="1" x14ac:dyDescent="0.25">
      <c r="A65" s="67">
        <v>61</v>
      </c>
      <c r="B65" s="79"/>
      <c r="C65" s="86">
        <v>1</v>
      </c>
      <c r="D65" s="68" t="s">
        <v>346</v>
      </c>
      <c r="E65" s="95">
        <v>106166366</v>
      </c>
      <c r="F65" s="95">
        <v>76850864</v>
      </c>
    </row>
    <row r="66" spans="1:6" ht="34.950000000000003" customHeight="1" x14ac:dyDescent="0.25">
      <c r="A66" s="72">
        <v>62</v>
      </c>
      <c r="B66" s="81" t="s">
        <v>347</v>
      </c>
      <c r="C66" s="85">
        <v>2</v>
      </c>
      <c r="D66" s="74" t="s">
        <v>348</v>
      </c>
      <c r="E66" s="94">
        <v>3675130</v>
      </c>
      <c r="F66" s="94">
        <v>82289869</v>
      </c>
    </row>
    <row r="67" spans="1:6" ht="34.950000000000003" customHeight="1" x14ac:dyDescent="0.25">
      <c r="A67" s="189" t="s">
        <v>349</v>
      </c>
      <c r="B67" s="189"/>
      <c r="C67" s="189"/>
      <c r="D67" s="189"/>
      <c r="E67" s="189"/>
      <c r="F67" s="189"/>
    </row>
  </sheetData>
  <sheetProtection algorithmName="SHA-512" hashValue="ROuaBwaLuDtIQeLga+DYnsKNLKOWEHEL5uKIKZXaXCb7YyzYfThA7unMdBfM4IXIze4MtKojLsUn9i5K+j7xRA==" saltValue="XxBmhkIe7NLgGEsOW1KkqQ==" spinCount="100000" sheet="1" objects="1" scenarios="1" formatCells="0" formatColumns="0" formatRows="0"/>
  <mergeCells count="3">
    <mergeCell ref="A67:F67"/>
    <mergeCell ref="A1:F1"/>
    <mergeCell ref="A2:F2"/>
  </mergeCells>
  <phoneticPr fontId="4" type="noConversion"/>
  <dataValidations count="1">
    <dataValidation allowBlank="1" sqref="G1:XFD1048576 A68:F1048576" xr:uid="{00000000-0002-0000-0300-000000000000}"/>
  </dataValidations>
  <pageMargins left="0.75" right="0.75" top="1" bottom="1" header="0.5" footer="0.5"/>
  <pageSetup paperSize="9" scale="7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45"/>
  <sheetViews>
    <sheetView showGridLines="0" view="pageBreakPreview" zoomScale="70" zoomScaleNormal="100" zoomScaleSheetLayoutView="70" workbookViewId="0">
      <selection activeCell="Q29" sqref="Q29"/>
    </sheetView>
  </sheetViews>
  <sheetFormatPr defaultColWidth="8.88671875" defaultRowHeight="30.6" customHeight="1" x14ac:dyDescent="0.25"/>
  <cols>
    <col min="1" max="1" width="11.88671875" bestFit="1" customWidth="1"/>
    <col min="2" max="2" width="58.6640625" style="59" customWidth="1"/>
    <col min="3" max="12" width="16.6640625" customWidth="1"/>
  </cols>
  <sheetData>
    <row r="1" spans="1:12" ht="30.6" customHeight="1" x14ac:dyDescent="0.25">
      <c r="A1" s="178" t="s">
        <v>350</v>
      </c>
      <c r="B1" s="178"/>
      <c r="C1" s="178"/>
      <c r="D1" s="178"/>
      <c r="E1" s="178"/>
      <c r="F1" s="178"/>
      <c r="G1" s="178"/>
      <c r="H1" s="178"/>
      <c r="I1" s="178"/>
      <c r="J1" s="178"/>
      <c r="K1" s="178"/>
      <c r="L1" s="178"/>
    </row>
    <row r="2" spans="1:12" ht="30.6" customHeight="1" x14ac:dyDescent="0.25">
      <c r="A2" s="187" t="s">
        <v>521</v>
      </c>
      <c r="B2" s="187"/>
      <c r="C2" s="187"/>
      <c r="D2" s="187"/>
      <c r="E2" s="187"/>
      <c r="F2" s="187"/>
      <c r="G2" s="187"/>
      <c r="H2" s="187"/>
      <c r="I2" s="187"/>
      <c r="J2" s="187"/>
      <c r="K2" s="187"/>
      <c r="L2" s="187"/>
    </row>
    <row r="3" spans="1:12" ht="30.6" customHeight="1" x14ac:dyDescent="0.25">
      <c r="A3" s="82"/>
      <c r="B3" s="60"/>
      <c r="C3" s="57"/>
      <c r="D3" s="57"/>
      <c r="E3" s="57"/>
      <c r="F3" s="57"/>
      <c r="G3" s="57"/>
      <c r="H3" s="57"/>
      <c r="I3" s="57"/>
      <c r="J3" s="57"/>
      <c r="K3" s="57"/>
      <c r="L3" s="57"/>
    </row>
    <row r="4" spans="1:12" ht="30.6" customHeight="1" x14ac:dyDescent="0.25">
      <c r="A4" s="181" t="s">
        <v>44</v>
      </c>
      <c r="B4" s="181"/>
      <c r="C4" s="181"/>
      <c r="D4" s="181"/>
      <c r="E4" s="181"/>
      <c r="F4" s="181"/>
      <c r="G4" s="181"/>
      <c r="H4" s="181"/>
      <c r="I4" s="181"/>
      <c r="J4" s="181"/>
      <c r="K4" s="181"/>
      <c r="L4" s="181"/>
    </row>
    <row r="5" spans="1:12" ht="30.6" customHeight="1" x14ac:dyDescent="0.25">
      <c r="A5" s="182" t="s">
        <v>45</v>
      </c>
      <c r="B5" s="182" t="s">
        <v>48</v>
      </c>
      <c r="C5" s="190" t="s">
        <v>257</v>
      </c>
      <c r="D5" s="190"/>
      <c r="E5" s="190"/>
      <c r="F5" s="190"/>
      <c r="G5" s="190"/>
      <c r="H5" s="190"/>
      <c r="I5" s="190"/>
      <c r="J5" s="190"/>
      <c r="K5" s="182" t="s">
        <v>351</v>
      </c>
      <c r="L5" s="182" t="s">
        <v>352</v>
      </c>
    </row>
    <row r="6" spans="1:12" ht="52.2" customHeight="1" x14ac:dyDescent="0.25">
      <c r="A6" s="182"/>
      <c r="B6" s="182"/>
      <c r="C6" s="83" t="s">
        <v>353</v>
      </c>
      <c r="D6" s="83" t="s">
        <v>354</v>
      </c>
      <c r="E6" s="83" t="s">
        <v>133</v>
      </c>
      <c r="F6" s="83" t="s">
        <v>136</v>
      </c>
      <c r="G6" s="83" t="s">
        <v>355</v>
      </c>
      <c r="H6" s="83" t="s">
        <v>143</v>
      </c>
      <c r="I6" s="83" t="s">
        <v>356</v>
      </c>
      <c r="J6" s="63" t="s">
        <v>352</v>
      </c>
      <c r="K6" s="182"/>
      <c r="L6" s="182"/>
    </row>
    <row r="7" spans="1:12" ht="30.6" customHeight="1" x14ac:dyDescent="0.25">
      <c r="A7" s="88" t="s">
        <v>424</v>
      </c>
      <c r="B7" s="74" t="s">
        <v>357</v>
      </c>
      <c r="C7" s="94">
        <v>78216975</v>
      </c>
      <c r="D7" s="94">
        <v>90448275</v>
      </c>
      <c r="E7" s="94">
        <v>82048316</v>
      </c>
      <c r="F7" s="94">
        <v>0</v>
      </c>
      <c r="G7" s="94">
        <v>53359689</v>
      </c>
      <c r="H7" s="94">
        <v>184570564</v>
      </c>
      <c r="I7" s="94">
        <v>44344453</v>
      </c>
      <c r="J7" s="94">
        <v>532988272</v>
      </c>
      <c r="K7" s="94">
        <v>0</v>
      </c>
      <c r="L7" s="94">
        <v>532988272</v>
      </c>
    </row>
    <row r="8" spans="1:12" ht="30.6" customHeight="1" x14ac:dyDescent="0.25">
      <c r="A8" s="89" t="s">
        <v>425</v>
      </c>
      <c r="B8" s="68" t="s">
        <v>358</v>
      </c>
      <c r="C8" s="95">
        <v>0</v>
      </c>
      <c r="D8" s="95">
        <v>0</v>
      </c>
      <c r="E8" s="95">
        <v>0</v>
      </c>
      <c r="F8" s="95">
        <v>2173020</v>
      </c>
      <c r="G8" s="95">
        <v>0</v>
      </c>
      <c r="H8" s="95">
        <v>39081535</v>
      </c>
      <c r="I8" s="95">
        <v>0</v>
      </c>
      <c r="J8" s="103">
        <v>41254555</v>
      </c>
      <c r="K8" s="95">
        <v>0</v>
      </c>
      <c r="L8" s="103">
        <v>41254555</v>
      </c>
    </row>
    <row r="9" spans="1:12" ht="30.6" customHeight="1" x14ac:dyDescent="0.25">
      <c r="A9" s="89" t="s">
        <v>426</v>
      </c>
      <c r="B9" s="68" t="s">
        <v>359</v>
      </c>
      <c r="C9" s="95">
        <v>0</v>
      </c>
      <c r="D9" s="95">
        <v>0</v>
      </c>
      <c r="E9" s="95">
        <v>0</v>
      </c>
      <c r="F9" s="95">
        <v>0</v>
      </c>
      <c r="G9" s="95">
        <v>0</v>
      </c>
      <c r="H9" s="95">
        <v>0</v>
      </c>
      <c r="I9" s="95">
        <v>0</v>
      </c>
      <c r="J9" s="103">
        <v>0</v>
      </c>
      <c r="K9" s="95">
        <v>0</v>
      </c>
      <c r="L9" s="103">
        <v>0</v>
      </c>
    </row>
    <row r="10" spans="1:12" ht="30.6" customHeight="1" x14ac:dyDescent="0.25">
      <c r="A10" s="88" t="s">
        <v>427</v>
      </c>
      <c r="B10" s="74" t="s">
        <v>360</v>
      </c>
      <c r="C10" s="94">
        <v>78216975</v>
      </c>
      <c r="D10" s="94">
        <v>90448275</v>
      </c>
      <c r="E10" s="94">
        <v>82048316</v>
      </c>
      <c r="F10" s="94">
        <v>2173020</v>
      </c>
      <c r="G10" s="94">
        <v>53359689</v>
      </c>
      <c r="H10" s="94">
        <v>223652099</v>
      </c>
      <c r="I10" s="94">
        <v>44344453</v>
      </c>
      <c r="J10" s="94">
        <v>574242827</v>
      </c>
      <c r="K10" s="94">
        <v>0</v>
      </c>
      <c r="L10" s="94">
        <v>574242827</v>
      </c>
    </row>
    <row r="11" spans="1:12" ht="30.6" customHeight="1" x14ac:dyDescent="0.25">
      <c r="A11" s="88" t="s">
        <v>428</v>
      </c>
      <c r="B11" s="74" t="s">
        <v>361</v>
      </c>
      <c r="C11" s="94">
        <v>0</v>
      </c>
      <c r="D11" s="94">
        <v>0</v>
      </c>
      <c r="E11" s="94">
        <v>-64553026</v>
      </c>
      <c r="F11" s="94">
        <v>67544701</v>
      </c>
      <c r="G11" s="94">
        <v>0</v>
      </c>
      <c r="H11" s="94">
        <v>0</v>
      </c>
      <c r="I11" s="94">
        <v>45717452</v>
      </c>
      <c r="J11" s="94">
        <v>48709127</v>
      </c>
      <c r="K11" s="94">
        <v>0</v>
      </c>
      <c r="L11" s="94">
        <v>48709127</v>
      </c>
    </row>
    <row r="12" spans="1:12" ht="30.6" customHeight="1" x14ac:dyDescent="0.25">
      <c r="A12" s="86" t="s">
        <v>425</v>
      </c>
      <c r="B12" s="68" t="s">
        <v>362</v>
      </c>
      <c r="C12" s="95">
        <v>0</v>
      </c>
      <c r="D12" s="95">
        <v>0</v>
      </c>
      <c r="E12" s="95">
        <v>0</v>
      </c>
      <c r="F12" s="95">
        <v>0</v>
      </c>
      <c r="G12" s="95">
        <v>0</v>
      </c>
      <c r="H12" s="95">
        <v>0</v>
      </c>
      <c r="I12" s="95">
        <v>45717452</v>
      </c>
      <c r="J12" s="103">
        <v>45717452</v>
      </c>
      <c r="K12" s="95">
        <v>0</v>
      </c>
      <c r="L12" s="103">
        <v>45717452</v>
      </c>
    </row>
    <row r="13" spans="1:12" ht="30.6" customHeight="1" x14ac:dyDescent="0.25">
      <c r="A13" s="86" t="s">
        <v>426</v>
      </c>
      <c r="B13" s="66" t="s">
        <v>363</v>
      </c>
      <c r="C13" s="96">
        <v>0</v>
      </c>
      <c r="D13" s="96">
        <v>0</v>
      </c>
      <c r="E13" s="96">
        <v>-64553026</v>
      </c>
      <c r="F13" s="96">
        <v>67544701</v>
      </c>
      <c r="G13" s="96">
        <v>0</v>
      </c>
      <c r="H13" s="96">
        <v>0</v>
      </c>
      <c r="I13" s="96">
        <v>0</v>
      </c>
      <c r="J13" s="94">
        <v>2991675</v>
      </c>
      <c r="K13" s="96">
        <v>0</v>
      </c>
      <c r="L13" s="94">
        <v>2991675</v>
      </c>
    </row>
    <row r="14" spans="1:12" ht="30.6" customHeight="1" x14ac:dyDescent="0.25">
      <c r="A14" s="86" t="s">
        <v>399</v>
      </c>
      <c r="B14" s="68" t="s">
        <v>364</v>
      </c>
      <c r="C14" s="95">
        <v>0</v>
      </c>
      <c r="D14" s="95">
        <v>0</v>
      </c>
      <c r="E14" s="95">
        <v>-127891</v>
      </c>
      <c r="F14" s="95">
        <v>0</v>
      </c>
      <c r="G14" s="95">
        <v>0</v>
      </c>
      <c r="H14" s="95">
        <v>0</v>
      </c>
      <c r="I14" s="95">
        <v>0</v>
      </c>
      <c r="J14" s="103">
        <v>-127891</v>
      </c>
      <c r="K14" s="95">
        <v>0</v>
      </c>
      <c r="L14" s="103">
        <v>-127891</v>
      </c>
    </row>
    <row r="15" spans="1:12" ht="30.6" customHeight="1" x14ac:dyDescent="0.25">
      <c r="A15" s="86" t="s">
        <v>400</v>
      </c>
      <c r="B15" s="68" t="s">
        <v>365</v>
      </c>
      <c r="C15" s="95">
        <v>0</v>
      </c>
      <c r="D15" s="95">
        <v>0</v>
      </c>
      <c r="E15" s="95">
        <v>-60765666</v>
      </c>
      <c r="F15" s="95">
        <v>0</v>
      </c>
      <c r="G15" s="95">
        <v>0</v>
      </c>
      <c r="H15" s="95">
        <v>0</v>
      </c>
      <c r="I15" s="95">
        <v>0</v>
      </c>
      <c r="J15" s="103">
        <v>-60765666</v>
      </c>
      <c r="K15" s="95">
        <v>0</v>
      </c>
      <c r="L15" s="103">
        <v>-60765666</v>
      </c>
    </row>
    <row r="16" spans="1:12" ht="30.6" customHeight="1" x14ac:dyDescent="0.25">
      <c r="A16" s="86" t="s">
        <v>401</v>
      </c>
      <c r="B16" s="68" t="s">
        <v>366</v>
      </c>
      <c r="C16" s="95">
        <v>0</v>
      </c>
      <c r="D16" s="95">
        <v>0</v>
      </c>
      <c r="E16" s="95">
        <v>-3650475</v>
      </c>
      <c r="F16" s="95">
        <v>0</v>
      </c>
      <c r="G16" s="95">
        <v>0</v>
      </c>
      <c r="H16" s="95">
        <v>0</v>
      </c>
      <c r="I16" s="95">
        <v>0</v>
      </c>
      <c r="J16" s="103">
        <v>-3650475</v>
      </c>
      <c r="K16" s="95">
        <v>0</v>
      </c>
      <c r="L16" s="103">
        <v>-3650475</v>
      </c>
    </row>
    <row r="17" spans="1:12" ht="30.6" customHeight="1" x14ac:dyDescent="0.25">
      <c r="A17" s="86" t="s">
        <v>402</v>
      </c>
      <c r="B17" s="68" t="s">
        <v>242</v>
      </c>
      <c r="C17" s="95">
        <v>0</v>
      </c>
      <c r="D17" s="95">
        <v>0</v>
      </c>
      <c r="E17" s="95">
        <v>0</v>
      </c>
      <c r="F17" s="95">
        <v>69758971</v>
      </c>
      <c r="G17" s="95">
        <v>0</v>
      </c>
      <c r="H17" s="95">
        <v>0</v>
      </c>
      <c r="I17" s="95">
        <v>0</v>
      </c>
      <c r="J17" s="103">
        <v>69758971</v>
      </c>
      <c r="K17" s="95">
        <v>0</v>
      </c>
      <c r="L17" s="103">
        <v>69758971</v>
      </c>
    </row>
    <row r="18" spans="1:12" ht="30.6" customHeight="1" x14ac:dyDescent="0.25">
      <c r="A18" s="86" t="s">
        <v>403</v>
      </c>
      <c r="B18" s="68" t="s">
        <v>243</v>
      </c>
      <c r="C18" s="95">
        <v>0</v>
      </c>
      <c r="D18" s="95">
        <v>0</v>
      </c>
      <c r="E18" s="95">
        <v>0</v>
      </c>
      <c r="F18" s="95">
        <v>-2214270</v>
      </c>
      <c r="G18" s="95">
        <v>0</v>
      </c>
      <c r="H18" s="95">
        <v>0</v>
      </c>
      <c r="I18" s="95">
        <v>0</v>
      </c>
      <c r="J18" s="103">
        <v>-2214270</v>
      </c>
      <c r="K18" s="95">
        <v>0</v>
      </c>
      <c r="L18" s="103">
        <v>-2214270</v>
      </c>
    </row>
    <row r="19" spans="1:12" ht="30.6" customHeight="1" x14ac:dyDescent="0.25">
      <c r="A19" s="86" t="s">
        <v>404</v>
      </c>
      <c r="B19" s="68" t="s">
        <v>367</v>
      </c>
      <c r="C19" s="95">
        <v>0</v>
      </c>
      <c r="D19" s="95">
        <v>0</v>
      </c>
      <c r="E19" s="95">
        <v>-8994</v>
      </c>
      <c r="F19" s="95">
        <v>0</v>
      </c>
      <c r="G19" s="95">
        <v>0</v>
      </c>
      <c r="H19" s="95">
        <v>0</v>
      </c>
      <c r="I19" s="95">
        <v>0</v>
      </c>
      <c r="J19" s="103">
        <v>-8994</v>
      </c>
      <c r="K19" s="95"/>
      <c r="L19" s="103">
        <v>-8994</v>
      </c>
    </row>
    <row r="20" spans="1:12" ht="30.6" customHeight="1" x14ac:dyDescent="0.25">
      <c r="A20" s="88" t="s">
        <v>429</v>
      </c>
      <c r="B20" s="74" t="s">
        <v>368</v>
      </c>
      <c r="C20" s="94">
        <v>0</v>
      </c>
      <c r="D20" s="94">
        <v>0</v>
      </c>
      <c r="E20" s="94">
        <v>-72154</v>
      </c>
      <c r="F20" s="94">
        <v>0</v>
      </c>
      <c r="G20" s="94">
        <v>0</v>
      </c>
      <c r="H20" s="94">
        <v>44432445</v>
      </c>
      <c r="I20" s="94">
        <v>-44344453</v>
      </c>
      <c r="J20" s="94">
        <v>15838</v>
      </c>
      <c r="K20" s="94">
        <v>0</v>
      </c>
      <c r="L20" s="94">
        <v>15838</v>
      </c>
    </row>
    <row r="21" spans="1:12" ht="30.6" customHeight="1" x14ac:dyDescent="0.25">
      <c r="A21" s="86" t="s">
        <v>425</v>
      </c>
      <c r="B21" s="68" t="s">
        <v>369</v>
      </c>
      <c r="C21" s="95">
        <v>0</v>
      </c>
      <c r="D21" s="95">
        <v>0</v>
      </c>
      <c r="E21" s="95">
        <v>0</v>
      </c>
      <c r="F21" s="95">
        <v>0</v>
      </c>
      <c r="G21" s="95">
        <v>0</v>
      </c>
      <c r="H21" s="95">
        <v>0</v>
      </c>
      <c r="I21" s="95">
        <v>0</v>
      </c>
      <c r="J21" s="103">
        <v>0</v>
      </c>
      <c r="K21" s="95">
        <v>0</v>
      </c>
      <c r="L21" s="103">
        <v>0</v>
      </c>
    </row>
    <row r="22" spans="1:12" ht="30.6" customHeight="1" x14ac:dyDescent="0.25">
      <c r="A22" s="86" t="s">
        <v>426</v>
      </c>
      <c r="B22" s="68" t="s">
        <v>370</v>
      </c>
      <c r="C22" s="95">
        <v>0</v>
      </c>
      <c r="D22" s="95">
        <v>0</v>
      </c>
      <c r="E22" s="95">
        <v>0</v>
      </c>
      <c r="F22" s="95">
        <v>0</v>
      </c>
      <c r="G22" s="95">
        <v>0</v>
      </c>
      <c r="H22" s="95">
        <v>0</v>
      </c>
      <c r="I22" s="95">
        <v>0</v>
      </c>
      <c r="J22" s="103">
        <v>0</v>
      </c>
      <c r="K22" s="95">
        <v>0</v>
      </c>
      <c r="L22" s="103">
        <v>0</v>
      </c>
    </row>
    <row r="23" spans="1:12" ht="30.6" customHeight="1" x14ac:dyDescent="0.25">
      <c r="A23" s="86" t="s">
        <v>430</v>
      </c>
      <c r="B23" s="68" t="s">
        <v>371</v>
      </c>
      <c r="C23" s="95">
        <v>0</v>
      </c>
      <c r="D23" s="95">
        <v>0</v>
      </c>
      <c r="E23" s="95">
        <v>0</v>
      </c>
      <c r="F23" s="95">
        <v>0</v>
      </c>
      <c r="G23" s="95">
        <v>0</v>
      </c>
      <c r="H23" s="95">
        <v>0</v>
      </c>
      <c r="I23" s="95">
        <v>0</v>
      </c>
      <c r="J23" s="103">
        <v>0</v>
      </c>
      <c r="K23" s="95">
        <v>0</v>
      </c>
      <c r="L23" s="103">
        <v>0</v>
      </c>
    </row>
    <row r="24" spans="1:12" ht="30.6" customHeight="1" x14ac:dyDescent="0.25">
      <c r="A24" s="86" t="s">
        <v>431</v>
      </c>
      <c r="B24" s="68" t="s">
        <v>372</v>
      </c>
      <c r="C24" s="95">
        <v>0</v>
      </c>
      <c r="D24" s="95">
        <v>0</v>
      </c>
      <c r="E24" s="95">
        <v>-72154</v>
      </c>
      <c r="F24" s="95">
        <v>0</v>
      </c>
      <c r="G24" s="95">
        <v>0</v>
      </c>
      <c r="H24" s="95">
        <v>44432445</v>
      </c>
      <c r="I24" s="95">
        <v>-44344453</v>
      </c>
      <c r="J24" s="103">
        <v>15838</v>
      </c>
      <c r="K24" s="95">
        <v>0</v>
      </c>
      <c r="L24" s="103">
        <v>15838</v>
      </c>
    </row>
    <row r="25" spans="1:12" ht="30.6" customHeight="1" x14ac:dyDescent="0.25">
      <c r="A25" s="88" t="s">
        <v>432</v>
      </c>
      <c r="B25" s="74" t="s">
        <v>373</v>
      </c>
      <c r="C25" s="94">
        <v>78216975</v>
      </c>
      <c r="D25" s="94">
        <v>90448275</v>
      </c>
      <c r="E25" s="94">
        <v>17423136</v>
      </c>
      <c r="F25" s="94">
        <v>69717721</v>
      </c>
      <c r="G25" s="94">
        <v>53359689</v>
      </c>
      <c r="H25" s="94">
        <v>268084544</v>
      </c>
      <c r="I25" s="94">
        <v>45717452</v>
      </c>
      <c r="J25" s="94">
        <v>622967792</v>
      </c>
      <c r="K25" s="94">
        <v>0</v>
      </c>
      <c r="L25" s="94">
        <v>622967792</v>
      </c>
    </row>
    <row r="26" spans="1:12" ht="30.6" customHeight="1" x14ac:dyDescent="0.25">
      <c r="A26" s="88" t="s">
        <v>433</v>
      </c>
      <c r="B26" s="74" t="s">
        <v>374</v>
      </c>
      <c r="C26" s="94">
        <v>78216975</v>
      </c>
      <c r="D26" s="94">
        <v>90448275</v>
      </c>
      <c r="E26" s="94">
        <v>17423136</v>
      </c>
      <c r="F26" s="94">
        <v>69717721</v>
      </c>
      <c r="G26" s="94">
        <v>53359689</v>
      </c>
      <c r="H26" s="94">
        <v>268084544</v>
      </c>
      <c r="I26" s="94">
        <v>45717452</v>
      </c>
      <c r="J26" s="94">
        <v>622967792</v>
      </c>
      <c r="K26" s="94">
        <v>0</v>
      </c>
      <c r="L26" s="94">
        <v>622967792</v>
      </c>
    </row>
    <row r="27" spans="1:12" ht="30.6" customHeight="1" x14ac:dyDescent="0.25">
      <c r="A27" s="86" t="s">
        <v>425</v>
      </c>
      <c r="B27" s="68" t="s">
        <v>358</v>
      </c>
      <c r="C27" s="95">
        <v>0</v>
      </c>
      <c r="D27" s="95">
        <v>0</v>
      </c>
      <c r="E27" s="95">
        <v>-3333388</v>
      </c>
      <c r="F27" s="95">
        <v>0</v>
      </c>
      <c r="G27" s="95">
        <v>0</v>
      </c>
      <c r="H27" s="95">
        <v>2489732</v>
      </c>
      <c r="I27" s="95">
        <v>0</v>
      </c>
      <c r="J27" s="103">
        <v>-843656</v>
      </c>
      <c r="K27" s="95">
        <v>0</v>
      </c>
      <c r="L27" s="103">
        <v>-843656</v>
      </c>
    </row>
    <row r="28" spans="1:12" ht="30.6" customHeight="1" x14ac:dyDescent="0.25">
      <c r="A28" s="86" t="s">
        <v>426</v>
      </c>
      <c r="B28" s="68" t="s">
        <v>359</v>
      </c>
      <c r="C28" s="95">
        <v>0</v>
      </c>
      <c r="D28" s="95">
        <v>0</v>
      </c>
      <c r="E28" s="95">
        <v>0</v>
      </c>
      <c r="F28" s="95">
        <v>0</v>
      </c>
      <c r="G28" s="95">
        <v>0</v>
      </c>
      <c r="H28" s="95">
        <v>0</v>
      </c>
      <c r="I28" s="95">
        <v>0</v>
      </c>
      <c r="J28" s="103">
        <v>0</v>
      </c>
      <c r="K28" s="95">
        <v>0</v>
      </c>
      <c r="L28" s="103">
        <v>0</v>
      </c>
    </row>
    <row r="29" spans="1:12" ht="30.6" customHeight="1" x14ac:dyDescent="0.25">
      <c r="A29" s="88" t="s">
        <v>434</v>
      </c>
      <c r="B29" s="74" t="s">
        <v>375</v>
      </c>
      <c r="C29" s="94">
        <v>78216975</v>
      </c>
      <c r="D29" s="94">
        <v>90448275</v>
      </c>
      <c r="E29" s="94">
        <v>14089748</v>
      </c>
      <c r="F29" s="94">
        <v>69717721</v>
      </c>
      <c r="G29" s="94">
        <v>53359689</v>
      </c>
      <c r="H29" s="94">
        <v>270574276</v>
      </c>
      <c r="I29" s="94">
        <v>45717452</v>
      </c>
      <c r="J29" s="94">
        <v>622124136</v>
      </c>
      <c r="K29" s="94">
        <v>0</v>
      </c>
      <c r="L29" s="94">
        <v>622124136</v>
      </c>
    </row>
    <row r="30" spans="1:12" ht="30.6" customHeight="1" x14ac:dyDescent="0.25">
      <c r="A30" s="88" t="s">
        <v>435</v>
      </c>
      <c r="B30" s="74" t="s">
        <v>376</v>
      </c>
      <c r="C30" s="94">
        <v>0</v>
      </c>
      <c r="D30" s="94">
        <v>0</v>
      </c>
      <c r="E30" s="94">
        <v>9644008</v>
      </c>
      <c r="F30" s="94">
        <v>-15949857</v>
      </c>
      <c r="G30" s="94">
        <v>0</v>
      </c>
      <c r="H30" s="94">
        <v>0</v>
      </c>
      <c r="I30" s="94">
        <v>28302338</v>
      </c>
      <c r="J30" s="94">
        <v>21996489</v>
      </c>
      <c r="K30" s="94">
        <v>0</v>
      </c>
      <c r="L30" s="94">
        <v>21996489</v>
      </c>
    </row>
    <row r="31" spans="1:12" ht="30.6" customHeight="1" x14ac:dyDescent="0.25">
      <c r="A31" s="86" t="s">
        <v>425</v>
      </c>
      <c r="B31" s="68" t="s">
        <v>362</v>
      </c>
      <c r="C31" s="95">
        <v>0</v>
      </c>
      <c r="D31" s="95">
        <v>0</v>
      </c>
      <c r="E31" s="95">
        <v>0</v>
      </c>
      <c r="F31" s="95">
        <v>0</v>
      </c>
      <c r="G31" s="95">
        <v>0</v>
      </c>
      <c r="H31" s="95">
        <v>0</v>
      </c>
      <c r="I31" s="95">
        <v>28302338</v>
      </c>
      <c r="J31" s="103">
        <v>28302338</v>
      </c>
      <c r="K31" s="95">
        <v>0</v>
      </c>
      <c r="L31" s="103">
        <v>28302338</v>
      </c>
    </row>
    <row r="32" spans="1:12" ht="30.6" customHeight="1" x14ac:dyDescent="0.25">
      <c r="A32" s="86" t="s">
        <v>426</v>
      </c>
      <c r="B32" s="66" t="s">
        <v>377</v>
      </c>
      <c r="C32" s="96">
        <v>0</v>
      </c>
      <c r="D32" s="96">
        <v>0</v>
      </c>
      <c r="E32" s="96">
        <v>9644008</v>
      </c>
      <c r="F32" s="96">
        <v>-15949857</v>
      </c>
      <c r="G32" s="96">
        <v>0</v>
      </c>
      <c r="H32" s="96">
        <v>0</v>
      </c>
      <c r="I32" s="96">
        <v>0</v>
      </c>
      <c r="J32" s="94">
        <v>-6305849</v>
      </c>
      <c r="K32" s="96">
        <v>0</v>
      </c>
      <c r="L32" s="94">
        <v>-6305849</v>
      </c>
    </row>
    <row r="33" spans="1:12" ht="30.6" customHeight="1" x14ac:dyDescent="0.25">
      <c r="A33" s="86" t="s">
        <v>399</v>
      </c>
      <c r="B33" s="68" t="s">
        <v>364</v>
      </c>
      <c r="C33" s="95">
        <v>0</v>
      </c>
      <c r="D33" s="95">
        <v>0</v>
      </c>
      <c r="E33" s="95">
        <v>0</v>
      </c>
      <c r="F33" s="95">
        <v>0</v>
      </c>
      <c r="G33" s="95">
        <v>0</v>
      </c>
      <c r="H33" s="95">
        <v>0</v>
      </c>
      <c r="I33" s="95">
        <v>0</v>
      </c>
      <c r="J33" s="103">
        <v>0</v>
      </c>
      <c r="K33" s="95">
        <v>0</v>
      </c>
      <c r="L33" s="103">
        <v>0</v>
      </c>
    </row>
    <row r="34" spans="1:12" ht="30.6" customHeight="1" x14ac:dyDescent="0.25">
      <c r="A34" s="86" t="s">
        <v>400</v>
      </c>
      <c r="B34" s="68" t="s">
        <v>365</v>
      </c>
      <c r="C34" s="95">
        <v>0</v>
      </c>
      <c r="D34" s="95">
        <v>0</v>
      </c>
      <c r="E34" s="95">
        <v>9907341</v>
      </c>
      <c r="F34" s="95">
        <v>0</v>
      </c>
      <c r="G34" s="95">
        <v>0</v>
      </c>
      <c r="H34" s="95">
        <v>0</v>
      </c>
      <c r="I34" s="95">
        <v>0</v>
      </c>
      <c r="J34" s="103">
        <v>9907341</v>
      </c>
      <c r="K34" s="95">
        <v>0</v>
      </c>
      <c r="L34" s="103">
        <v>9907341</v>
      </c>
    </row>
    <row r="35" spans="1:12" ht="30.6" customHeight="1" x14ac:dyDescent="0.25">
      <c r="A35" s="86" t="s">
        <v>401</v>
      </c>
      <c r="B35" s="68" t="s">
        <v>366</v>
      </c>
      <c r="C35" s="95">
        <v>0</v>
      </c>
      <c r="D35" s="95">
        <v>0</v>
      </c>
      <c r="E35" s="95">
        <v>-263333</v>
      </c>
      <c r="F35" s="95">
        <v>0</v>
      </c>
      <c r="G35" s="95">
        <v>0</v>
      </c>
      <c r="H35" s="95">
        <v>0</v>
      </c>
      <c r="I35" s="95">
        <v>0</v>
      </c>
      <c r="J35" s="103">
        <v>-263333</v>
      </c>
      <c r="K35" s="95">
        <v>0</v>
      </c>
      <c r="L35" s="103">
        <v>-263333</v>
      </c>
    </row>
    <row r="36" spans="1:12" ht="30.6" customHeight="1" x14ac:dyDescent="0.25">
      <c r="A36" s="86" t="s">
        <v>402</v>
      </c>
      <c r="B36" s="68" t="s">
        <v>242</v>
      </c>
      <c r="C36" s="95">
        <v>0</v>
      </c>
      <c r="D36" s="95">
        <v>0</v>
      </c>
      <c r="E36" s="95">
        <v>0</v>
      </c>
      <c r="F36" s="95">
        <v>-16271871</v>
      </c>
      <c r="G36" s="95">
        <v>0</v>
      </c>
      <c r="H36" s="95">
        <v>0</v>
      </c>
      <c r="I36" s="95">
        <v>0</v>
      </c>
      <c r="J36" s="103">
        <v>-16271871</v>
      </c>
      <c r="K36" s="95">
        <v>0</v>
      </c>
      <c r="L36" s="103">
        <v>-16271871</v>
      </c>
    </row>
    <row r="37" spans="1:12" ht="30.6" customHeight="1" x14ac:dyDescent="0.25">
      <c r="A37" s="86" t="s">
        <v>403</v>
      </c>
      <c r="B37" s="68" t="s">
        <v>243</v>
      </c>
      <c r="C37" s="95">
        <v>0</v>
      </c>
      <c r="D37" s="95">
        <v>0</v>
      </c>
      <c r="E37" s="95">
        <v>0</v>
      </c>
      <c r="F37" s="95">
        <v>322014</v>
      </c>
      <c r="G37" s="95">
        <v>0</v>
      </c>
      <c r="H37" s="95">
        <v>0</v>
      </c>
      <c r="I37" s="95">
        <v>0</v>
      </c>
      <c r="J37" s="103">
        <v>322014</v>
      </c>
      <c r="K37" s="95">
        <v>0</v>
      </c>
      <c r="L37" s="103">
        <v>322014</v>
      </c>
    </row>
    <row r="38" spans="1:12" ht="30.6" customHeight="1" x14ac:dyDescent="0.25">
      <c r="A38" s="86" t="s">
        <v>404</v>
      </c>
      <c r="B38" s="68" t="s">
        <v>367</v>
      </c>
      <c r="C38" s="95">
        <v>0</v>
      </c>
      <c r="D38" s="95">
        <v>0</v>
      </c>
      <c r="E38" s="95">
        <v>0</v>
      </c>
      <c r="F38" s="95">
        <v>0</v>
      </c>
      <c r="G38" s="95">
        <v>0</v>
      </c>
      <c r="H38" s="95">
        <v>0</v>
      </c>
      <c r="I38" s="95">
        <v>0</v>
      </c>
      <c r="J38" s="103">
        <v>0</v>
      </c>
      <c r="K38" s="95">
        <v>0</v>
      </c>
      <c r="L38" s="103">
        <v>0</v>
      </c>
    </row>
    <row r="39" spans="1:12" ht="30.6" customHeight="1" x14ac:dyDescent="0.25">
      <c r="A39" s="88" t="s">
        <v>436</v>
      </c>
      <c r="B39" s="74" t="s">
        <v>378</v>
      </c>
      <c r="C39" s="94">
        <v>0</v>
      </c>
      <c r="D39" s="94">
        <v>0</v>
      </c>
      <c r="E39" s="94">
        <v>-62096</v>
      </c>
      <c r="F39" s="94">
        <v>0</v>
      </c>
      <c r="G39" s="94">
        <v>0</v>
      </c>
      <c r="H39" s="94">
        <v>45675603</v>
      </c>
      <c r="I39" s="94">
        <v>-45717448</v>
      </c>
      <c r="J39" s="94">
        <v>-103941</v>
      </c>
      <c r="K39" s="94">
        <v>0</v>
      </c>
      <c r="L39" s="94">
        <v>-103941</v>
      </c>
    </row>
    <row r="40" spans="1:12" ht="30.6" customHeight="1" x14ac:dyDescent="0.25">
      <c r="A40" s="86" t="s">
        <v>425</v>
      </c>
      <c r="B40" s="68" t="s">
        <v>369</v>
      </c>
      <c r="C40" s="95">
        <v>0</v>
      </c>
      <c r="D40" s="95">
        <v>0</v>
      </c>
      <c r="E40" s="95">
        <v>0</v>
      </c>
      <c r="F40" s="95">
        <v>0</v>
      </c>
      <c r="G40" s="95">
        <v>0</v>
      </c>
      <c r="H40" s="95">
        <v>0</v>
      </c>
      <c r="I40" s="95">
        <v>0</v>
      </c>
      <c r="J40" s="103">
        <v>0</v>
      </c>
      <c r="K40" s="95">
        <v>0</v>
      </c>
      <c r="L40" s="103">
        <v>0</v>
      </c>
    </row>
    <row r="41" spans="1:12" ht="30.6" customHeight="1" x14ac:dyDescent="0.25">
      <c r="A41" s="86" t="s">
        <v>426</v>
      </c>
      <c r="B41" s="68" t="s">
        <v>370</v>
      </c>
      <c r="C41" s="95">
        <v>0</v>
      </c>
      <c r="D41" s="95">
        <v>0</v>
      </c>
      <c r="E41" s="95">
        <v>0</v>
      </c>
      <c r="F41" s="95">
        <v>0</v>
      </c>
      <c r="G41" s="95">
        <v>0</v>
      </c>
      <c r="H41" s="95">
        <v>0</v>
      </c>
      <c r="I41" s="95">
        <v>0</v>
      </c>
      <c r="J41" s="103">
        <v>0</v>
      </c>
      <c r="K41" s="95">
        <v>0</v>
      </c>
      <c r="L41" s="103">
        <v>0</v>
      </c>
    </row>
    <row r="42" spans="1:12" ht="30.6" customHeight="1" x14ac:dyDescent="0.25">
      <c r="A42" s="86" t="s">
        <v>430</v>
      </c>
      <c r="B42" s="68" t="s">
        <v>371</v>
      </c>
      <c r="C42" s="95">
        <v>0</v>
      </c>
      <c r="D42" s="95">
        <v>0</v>
      </c>
      <c r="E42" s="95">
        <v>0</v>
      </c>
      <c r="F42" s="95">
        <v>0</v>
      </c>
      <c r="G42" s="95">
        <v>0</v>
      </c>
      <c r="H42" s="95">
        <v>0</v>
      </c>
      <c r="I42" s="95">
        <v>0</v>
      </c>
      <c r="J42" s="103">
        <v>0</v>
      </c>
      <c r="K42" s="95">
        <v>0</v>
      </c>
      <c r="L42" s="103">
        <v>0</v>
      </c>
    </row>
    <row r="43" spans="1:12" ht="30.6" customHeight="1" x14ac:dyDescent="0.25">
      <c r="A43" s="86" t="s">
        <v>431</v>
      </c>
      <c r="B43" s="68" t="s">
        <v>379</v>
      </c>
      <c r="C43" s="95">
        <v>0</v>
      </c>
      <c r="D43" s="95">
        <v>0</v>
      </c>
      <c r="E43" s="95">
        <v>-62096</v>
      </c>
      <c r="F43" s="95">
        <v>0</v>
      </c>
      <c r="G43" s="95">
        <v>0</v>
      </c>
      <c r="H43" s="95">
        <v>45675603</v>
      </c>
      <c r="I43" s="95">
        <v>-45717448</v>
      </c>
      <c r="J43" s="103">
        <v>-103941</v>
      </c>
      <c r="K43" s="95">
        <v>0</v>
      </c>
      <c r="L43" s="103">
        <v>-103941</v>
      </c>
    </row>
    <row r="44" spans="1:12" ht="30.6" customHeight="1" x14ac:dyDescent="0.25">
      <c r="A44" s="88" t="s">
        <v>437</v>
      </c>
      <c r="B44" s="74" t="s">
        <v>380</v>
      </c>
      <c r="C44" s="94">
        <v>78216975</v>
      </c>
      <c r="D44" s="94">
        <v>90448275</v>
      </c>
      <c r="E44" s="94">
        <v>23671660</v>
      </c>
      <c r="F44" s="94">
        <v>53767864</v>
      </c>
      <c r="G44" s="94">
        <v>53359689</v>
      </c>
      <c r="H44" s="94">
        <v>316249879</v>
      </c>
      <c r="I44" s="94">
        <v>28302342</v>
      </c>
      <c r="J44" s="94">
        <v>644016684</v>
      </c>
      <c r="K44" s="94">
        <v>0</v>
      </c>
      <c r="L44" s="94">
        <v>644016684</v>
      </c>
    </row>
    <row r="45" spans="1:12" ht="30.6" customHeight="1" x14ac:dyDescent="0.25">
      <c r="A45" s="177" t="s">
        <v>381</v>
      </c>
      <c r="B45" s="177"/>
      <c r="C45" s="177"/>
      <c r="D45" s="57"/>
      <c r="E45" s="57"/>
      <c r="F45" s="57"/>
      <c r="G45" s="57"/>
      <c r="H45" s="57"/>
      <c r="I45" s="57"/>
      <c r="J45" s="57"/>
      <c r="K45" s="57"/>
      <c r="L45" s="57"/>
    </row>
  </sheetData>
  <sheetProtection algorithmName="SHA-512" hashValue="gjtzSHgss3LnVOD1/F5YHv//6tS4OkkTaioyCBYF3svnzVuB664331BU+67qanUAx/P3RzrtzGHjUF53cRsqFg==" saltValue="3lWMmlfucSXYEwra3vvRmQ==" spinCount="100000" sheet="1" objects="1" scenarios="1" formatCells="0" formatColumns="0" formatRows="0"/>
  <mergeCells count="9">
    <mergeCell ref="A45:C45"/>
    <mergeCell ref="A1:L1"/>
    <mergeCell ref="A2:L2"/>
    <mergeCell ref="A4:L4"/>
    <mergeCell ref="A5:A6"/>
    <mergeCell ref="B5:B6"/>
    <mergeCell ref="C5:J5"/>
    <mergeCell ref="K5:K6"/>
    <mergeCell ref="L5:L6"/>
  </mergeCells>
  <phoneticPr fontId="4" type="noConversion"/>
  <dataValidations count="1">
    <dataValidation allowBlank="1" sqref="M1:HX1048576 A46:L1048576" xr:uid="{00000000-0002-0000-0400-000000000000}"/>
  </dataValidations>
  <pageMargins left="0.75" right="0.75" top="1" bottom="1" header="0.5" footer="0.5"/>
  <pageSetup paperSize="9" scale="3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1"/>
  <sheetViews>
    <sheetView showGridLines="0" tabSelected="1" zoomScale="115" zoomScaleNormal="115" workbookViewId="0">
      <selection activeCell="A48" sqref="A48"/>
    </sheetView>
  </sheetViews>
  <sheetFormatPr defaultRowHeight="13.2" x14ac:dyDescent="0.25"/>
  <cols>
    <col min="1" max="1" width="8.88671875" style="109"/>
    <col min="9" max="9" width="115.33203125" customWidth="1"/>
  </cols>
  <sheetData>
    <row r="1" spans="1:9" x14ac:dyDescent="0.25">
      <c r="A1" s="191" t="s">
        <v>517</v>
      </c>
      <c r="B1" s="192"/>
      <c r="C1" s="192"/>
      <c r="D1" s="192"/>
      <c r="E1" s="192"/>
      <c r="F1" s="192"/>
      <c r="G1" s="192"/>
      <c r="H1" s="192"/>
      <c r="I1" s="192"/>
    </row>
    <row r="2" spans="1:9" x14ac:dyDescent="0.25">
      <c r="A2" s="192"/>
      <c r="B2" s="192"/>
      <c r="C2" s="192"/>
      <c r="D2" s="192"/>
      <c r="E2" s="192"/>
      <c r="F2" s="192"/>
      <c r="G2" s="192"/>
      <c r="H2" s="192"/>
      <c r="I2" s="192"/>
    </row>
    <row r="3" spans="1:9" x14ac:dyDescent="0.25">
      <c r="A3" s="192"/>
      <c r="B3" s="192"/>
      <c r="C3" s="192"/>
      <c r="D3" s="192"/>
      <c r="E3" s="192"/>
      <c r="F3" s="192"/>
      <c r="G3" s="192"/>
      <c r="H3" s="192"/>
      <c r="I3" s="192"/>
    </row>
    <row r="4" spans="1:9" x14ac:dyDescent="0.25">
      <c r="A4" s="192"/>
      <c r="B4" s="192"/>
      <c r="C4" s="192"/>
      <c r="D4" s="192"/>
      <c r="E4" s="192"/>
      <c r="F4" s="192"/>
      <c r="G4" s="192"/>
      <c r="H4" s="192"/>
      <c r="I4" s="192"/>
    </row>
    <row r="5" spans="1:9" x14ac:dyDescent="0.25">
      <c r="A5" s="192"/>
      <c r="B5" s="192"/>
      <c r="C5" s="192"/>
      <c r="D5" s="192"/>
      <c r="E5" s="192"/>
      <c r="F5" s="192"/>
      <c r="G5" s="192"/>
      <c r="H5" s="192"/>
      <c r="I5" s="192"/>
    </row>
    <row r="6" spans="1:9" x14ac:dyDescent="0.25">
      <c r="A6" s="192"/>
      <c r="B6" s="192"/>
      <c r="C6" s="192"/>
      <c r="D6" s="192"/>
      <c r="E6" s="192"/>
      <c r="F6" s="192"/>
      <c r="G6" s="192"/>
      <c r="H6" s="192"/>
      <c r="I6" s="192"/>
    </row>
    <row r="7" spans="1:9" x14ac:dyDescent="0.25">
      <c r="A7" s="192"/>
      <c r="B7" s="192"/>
      <c r="C7" s="192"/>
      <c r="D7" s="192"/>
      <c r="E7" s="192"/>
      <c r="F7" s="192"/>
      <c r="G7" s="192"/>
      <c r="H7" s="192"/>
      <c r="I7" s="192"/>
    </row>
    <row r="8" spans="1:9" x14ac:dyDescent="0.25">
      <c r="A8" s="192"/>
      <c r="B8" s="192"/>
      <c r="C8" s="192"/>
      <c r="D8" s="192"/>
      <c r="E8" s="192"/>
      <c r="F8" s="192"/>
      <c r="G8" s="192"/>
      <c r="H8" s="192"/>
      <c r="I8" s="192"/>
    </row>
    <row r="9" spans="1:9" x14ac:dyDescent="0.25">
      <c r="A9" s="192"/>
      <c r="B9" s="192"/>
      <c r="C9" s="192"/>
      <c r="D9" s="192"/>
      <c r="E9" s="192"/>
      <c r="F9" s="192"/>
      <c r="G9" s="192"/>
      <c r="H9" s="192"/>
      <c r="I9" s="192"/>
    </row>
    <row r="10" spans="1:9" x14ac:dyDescent="0.25">
      <c r="A10" s="192"/>
      <c r="B10" s="192"/>
      <c r="C10" s="192"/>
      <c r="D10" s="192"/>
      <c r="E10" s="192"/>
      <c r="F10" s="192"/>
      <c r="G10" s="192"/>
      <c r="H10" s="192"/>
      <c r="I10" s="192"/>
    </row>
    <row r="11" spans="1:9" x14ac:dyDescent="0.25">
      <c r="A11" s="192"/>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x14ac:dyDescent="0.25">
      <c r="A14" s="192"/>
      <c r="B14" s="192"/>
      <c r="C14" s="192"/>
      <c r="D14" s="192"/>
      <c r="E14" s="192"/>
      <c r="F14" s="192"/>
      <c r="G14" s="192"/>
      <c r="H14" s="192"/>
      <c r="I14" s="192"/>
    </row>
    <row r="15" spans="1:9" x14ac:dyDescent="0.25">
      <c r="A15" s="192"/>
      <c r="B15" s="192"/>
      <c r="C15" s="192"/>
      <c r="D15" s="192"/>
      <c r="E15" s="192"/>
      <c r="F15" s="192"/>
      <c r="G15" s="192"/>
      <c r="H15" s="192"/>
      <c r="I15" s="192"/>
    </row>
    <row r="16" spans="1:9" x14ac:dyDescent="0.25">
      <c r="A16" s="192"/>
      <c r="B16" s="192"/>
      <c r="C16" s="192"/>
      <c r="D16" s="192"/>
      <c r="E16" s="192"/>
      <c r="F16" s="192"/>
      <c r="G16" s="192"/>
      <c r="H16" s="192"/>
      <c r="I16" s="192"/>
    </row>
    <row r="17" spans="1:9" x14ac:dyDescent="0.25">
      <c r="A17" s="192"/>
      <c r="B17" s="192"/>
      <c r="C17" s="192"/>
      <c r="D17" s="192"/>
      <c r="E17" s="192"/>
      <c r="F17" s="192"/>
      <c r="G17" s="192"/>
      <c r="H17" s="192"/>
      <c r="I17" s="192"/>
    </row>
    <row r="18" spans="1:9" x14ac:dyDescent="0.25">
      <c r="A18" s="192"/>
      <c r="B18" s="192"/>
      <c r="C18" s="192"/>
      <c r="D18" s="192"/>
      <c r="E18" s="192"/>
      <c r="F18" s="192"/>
      <c r="G18" s="192"/>
      <c r="H18" s="192"/>
      <c r="I18" s="192"/>
    </row>
    <row r="19" spans="1:9" x14ac:dyDescent="0.25">
      <c r="A19" s="192"/>
      <c r="B19" s="192"/>
      <c r="C19" s="192"/>
      <c r="D19" s="192"/>
      <c r="E19" s="192"/>
      <c r="F19" s="192"/>
      <c r="G19" s="192"/>
      <c r="H19" s="192"/>
      <c r="I19" s="192"/>
    </row>
    <row r="20" spans="1:9" x14ac:dyDescent="0.25">
      <c r="A20" s="192"/>
      <c r="B20" s="192"/>
      <c r="C20" s="192"/>
      <c r="D20" s="192"/>
      <c r="E20" s="192"/>
      <c r="F20" s="192"/>
      <c r="G20" s="192"/>
      <c r="H20" s="192"/>
      <c r="I20" s="192"/>
    </row>
    <row r="21" spans="1:9" x14ac:dyDescent="0.25">
      <c r="A21" s="192"/>
      <c r="B21" s="192"/>
      <c r="C21" s="192"/>
      <c r="D21" s="192"/>
      <c r="E21" s="192"/>
      <c r="F21" s="192"/>
      <c r="G21" s="192"/>
      <c r="H21" s="192"/>
      <c r="I21" s="192"/>
    </row>
    <row r="22" spans="1:9" x14ac:dyDescent="0.25">
      <c r="A22" s="192"/>
      <c r="B22" s="192"/>
      <c r="C22" s="192"/>
      <c r="D22" s="192"/>
      <c r="E22" s="192"/>
      <c r="F22" s="192"/>
      <c r="G22" s="192"/>
      <c r="H22" s="192"/>
      <c r="I22" s="192"/>
    </row>
    <row r="23" spans="1:9" x14ac:dyDescent="0.25">
      <c r="A23" s="192"/>
      <c r="B23" s="192"/>
      <c r="C23" s="192"/>
      <c r="D23" s="192"/>
      <c r="E23" s="192"/>
      <c r="F23" s="192"/>
      <c r="G23" s="192"/>
      <c r="H23" s="192"/>
      <c r="I23" s="192"/>
    </row>
    <row r="24" spans="1:9" x14ac:dyDescent="0.25">
      <c r="A24" s="192"/>
      <c r="B24" s="192"/>
      <c r="C24" s="192"/>
      <c r="D24" s="192"/>
      <c r="E24" s="192"/>
      <c r="F24" s="192"/>
      <c r="G24" s="192"/>
      <c r="H24" s="192"/>
      <c r="I24" s="192"/>
    </row>
    <row r="25" spans="1:9" x14ac:dyDescent="0.25">
      <c r="A25" s="192"/>
      <c r="B25" s="192"/>
      <c r="C25" s="192"/>
      <c r="D25" s="192"/>
      <c r="E25" s="192"/>
      <c r="F25" s="192"/>
      <c r="G25" s="192"/>
      <c r="H25" s="192"/>
      <c r="I25" s="192"/>
    </row>
    <row r="26" spans="1:9" x14ac:dyDescent="0.25">
      <c r="A26" s="192"/>
      <c r="B26" s="192"/>
      <c r="C26" s="192"/>
      <c r="D26" s="192"/>
      <c r="E26" s="192"/>
      <c r="F26" s="192"/>
      <c r="G26" s="192"/>
      <c r="H26" s="192"/>
      <c r="I26" s="192"/>
    </row>
    <row r="27" spans="1:9" x14ac:dyDescent="0.25">
      <c r="A27" s="192"/>
      <c r="B27" s="192"/>
      <c r="C27" s="192"/>
      <c r="D27" s="192"/>
      <c r="E27" s="192"/>
      <c r="F27" s="192"/>
      <c r="G27" s="192"/>
      <c r="H27" s="192"/>
      <c r="I27" s="192"/>
    </row>
    <row r="28" spans="1:9" x14ac:dyDescent="0.25">
      <c r="A28" s="192"/>
      <c r="B28" s="192"/>
      <c r="C28" s="192"/>
      <c r="D28" s="192"/>
      <c r="E28" s="192"/>
      <c r="F28" s="192"/>
      <c r="G28" s="192"/>
      <c r="H28" s="192"/>
      <c r="I28" s="192"/>
    </row>
    <row r="29" spans="1:9" x14ac:dyDescent="0.25">
      <c r="A29" s="192"/>
      <c r="B29" s="192"/>
      <c r="C29" s="192"/>
      <c r="D29" s="192"/>
      <c r="E29" s="192"/>
      <c r="F29" s="192"/>
      <c r="G29" s="192"/>
      <c r="H29" s="192"/>
      <c r="I29" s="192"/>
    </row>
    <row r="30" spans="1:9" x14ac:dyDescent="0.25">
      <c r="A30" s="192"/>
      <c r="B30" s="192"/>
      <c r="C30" s="192"/>
      <c r="D30" s="192"/>
      <c r="E30" s="192"/>
      <c r="F30" s="192"/>
      <c r="G30" s="192"/>
      <c r="H30" s="192"/>
      <c r="I30" s="192"/>
    </row>
    <row r="31" spans="1:9" x14ac:dyDescent="0.25">
      <c r="A31" s="192"/>
      <c r="B31" s="192"/>
      <c r="C31" s="192"/>
      <c r="D31" s="192"/>
      <c r="E31" s="192"/>
      <c r="F31" s="192"/>
      <c r="G31" s="192"/>
      <c r="H31" s="192"/>
      <c r="I31" s="192"/>
    </row>
    <row r="32" spans="1:9" x14ac:dyDescent="0.25">
      <c r="A32" s="192"/>
      <c r="B32" s="192"/>
      <c r="C32" s="192"/>
      <c r="D32" s="192"/>
      <c r="E32" s="192"/>
      <c r="F32" s="192"/>
      <c r="G32" s="192"/>
      <c r="H32" s="192"/>
      <c r="I32" s="192"/>
    </row>
    <row r="33" spans="1:9" x14ac:dyDescent="0.25">
      <c r="A33" s="192"/>
      <c r="B33" s="192"/>
      <c r="C33" s="192"/>
      <c r="D33" s="192"/>
      <c r="E33" s="192"/>
      <c r="F33" s="192"/>
      <c r="G33" s="192"/>
      <c r="H33" s="192"/>
      <c r="I33" s="192"/>
    </row>
    <row r="34" spans="1:9" x14ac:dyDescent="0.25">
      <c r="A34" s="192"/>
      <c r="B34" s="192"/>
      <c r="C34" s="192"/>
      <c r="D34" s="192"/>
      <c r="E34" s="192"/>
      <c r="F34" s="192"/>
      <c r="G34" s="192"/>
      <c r="H34" s="192"/>
      <c r="I34" s="192"/>
    </row>
    <row r="35" spans="1:9" x14ac:dyDescent="0.25">
      <c r="A35" s="192"/>
      <c r="B35" s="192"/>
      <c r="C35" s="192"/>
      <c r="D35" s="192"/>
      <c r="E35" s="192"/>
      <c r="F35" s="192"/>
      <c r="G35" s="192"/>
      <c r="H35" s="192"/>
      <c r="I35" s="192"/>
    </row>
    <row r="36" spans="1:9" x14ac:dyDescent="0.25">
      <c r="A36" s="192"/>
      <c r="B36" s="192"/>
      <c r="C36" s="192"/>
      <c r="D36" s="192"/>
      <c r="E36" s="192"/>
      <c r="F36" s="192"/>
      <c r="G36" s="192"/>
      <c r="H36" s="192"/>
      <c r="I36" s="192"/>
    </row>
    <row r="37" spans="1:9" x14ac:dyDescent="0.25">
      <c r="A37" s="192"/>
      <c r="B37" s="192"/>
      <c r="C37" s="192"/>
      <c r="D37" s="192"/>
      <c r="E37" s="192"/>
      <c r="F37" s="192"/>
      <c r="G37" s="192"/>
      <c r="H37" s="192"/>
      <c r="I37" s="192"/>
    </row>
    <row r="38" spans="1:9" x14ac:dyDescent="0.25">
      <c r="A38" s="192"/>
      <c r="B38" s="192"/>
      <c r="C38" s="192"/>
      <c r="D38" s="192"/>
      <c r="E38" s="192"/>
      <c r="F38" s="192"/>
      <c r="G38" s="192"/>
      <c r="H38" s="192"/>
      <c r="I38" s="192"/>
    </row>
    <row r="39" spans="1:9" x14ac:dyDescent="0.25">
      <c r="A39" s="192"/>
      <c r="B39" s="192"/>
      <c r="C39" s="192"/>
      <c r="D39" s="192"/>
      <c r="E39" s="192"/>
      <c r="F39" s="192"/>
      <c r="G39" s="192"/>
      <c r="H39" s="192"/>
      <c r="I39" s="192"/>
    </row>
    <row r="40" spans="1:9" ht="162" customHeight="1" x14ac:dyDescent="0.25">
      <c r="A40" s="192"/>
      <c r="B40" s="192"/>
      <c r="C40" s="192"/>
      <c r="D40" s="192"/>
      <c r="E40" s="192"/>
      <c r="F40" s="192"/>
      <c r="G40" s="192"/>
      <c r="H40" s="192"/>
      <c r="I40" s="192"/>
    </row>
    <row r="41" spans="1:9" x14ac:dyDescent="0.25">
      <c r="A41"/>
    </row>
    <row r="42" spans="1:9" x14ac:dyDescent="0.25">
      <c r="A42" s="108" t="s">
        <v>483</v>
      </c>
    </row>
    <row r="44" spans="1:9" x14ac:dyDescent="0.25">
      <c r="A44" s="109" t="s">
        <v>484</v>
      </c>
    </row>
    <row r="45" spans="1:9" x14ac:dyDescent="0.25">
      <c r="A45" s="109" t="s">
        <v>518</v>
      </c>
    </row>
    <row r="47" spans="1:9" x14ac:dyDescent="0.25">
      <c r="A47" s="109" t="s">
        <v>485</v>
      </c>
    </row>
    <row r="48" spans="1:9" x14ac:dyDescent="0.25">
      <c r="A48" s="109" t="s">
        <v>512</v>
      </c>
    </row>
    <row r="49" spans="1:1" x14ac:dyDescent="0.25">
      <c r="A49" s="109" t="s">
        <v>486</v>
      </c>
    </row>
    <row r="51" spans="1:1" x14ac:dyDescent="0.25">
      <c r="A51" s="109" t="s">
        <v>487</v>
      </c>
    </row>
    <row r="52" spans="1:1" x14ac:dyDescent="0.25">
      <c r="A52" s="109" t="s">
        <v>488</v>
      </c>
    </row>
    <row r="53" spans="1:1" x14ac:dyDescent="0.25">
      <c r="A53" s="109" t="s">
        <v>513</v>
      </c>
    </row>
    <row r="55" spans="1:1" x14ac:dyDescent="0.25">
      <c r="A55" s="109" t="s">
        <v>489</v>
      </c>
    </row>
    <row r="56" spans="1:1" x14ac:dyDescent="0.25">
      <c r="A56" s="109" t="s">
        <v>514</v>
      </c>
    </row>
    <row r="58" spans="1:1" x14ac:dyDescent="0.25">
      <c r="A58" s="109" t="s">
        <v>490</v>
      </c>
    </row>
    <row r="59" spans="1:1" x14ac:dyDescent="0.25">
      <c r="A59" s="109" t="s">
        <v>514</v>
      </c>
    </row>
    <row r="61" spans="1:1" x14ac:dyDescent="0.25">
      <c r="A61" s="109" t="s">
        <v>425</v>
      </c>
    </row>
    <row r="62" spans="1:1" x14ac:dyDescent="0.25">
      <c r="A62" s="109" t="s">
        <v>514</v>
      </c>
    </row>
    <row r="64" spans="1:1" x14ac:dyDescent="0.25">
      <c r="A64" s="109" t="s">
        <v>491</v>
      </c>
    </row>
    <row r="65" spans="1:1" x14ac:dyDescent="0.25">
      <c r="A65" s="109" t="s">
        <v>515</v>
      </c>
    </row>
    <row r="66" spans="1:1" x14ac:dyDescent="0.25">
      <c r="A66" s="109" t="s">
        <v>492</v>
      </c>
    </row>
    <row r="68" spans="1:1" x14ac:dyDescent="0.25">
      <c r="A68" s="109" t="s">
        <v>493</v>
      </c>
    </row>
    <row r="69" spans="1:1" x14ac:dyDescent="0.25">
      <c r="A69" s="109" t="s">
        <v>514</v>
      </c>
    </row>
    <row r="71" spans="1:1" x14ac:dyDescent="0.25">
      <c r="A71" s="109" t="s">
        <v>431</v>
      </c>
    </row>
    <row r="72" spans="1:1" x14ac:dyDescent="0.25">
      <c r="A72" s="109" t="s">
        <v>516</v>
      </c>
    </row>
    <row r="74" spans="1:1" x14ac:dyDescent="0.25">
      <c r="A74" s="109" t="s">
        <v>494</v>
      </c>
    </row>
    <row r="75" spans="1:1" x14ac:dyDescent="0.25">
      <c r="A75" s="109" t="s">
        <v>514</v>
      </c>
    </row>
    <row r="77" spans="1:1" x14ac:dyDescent="0.25">
      <c r="A77" s="109" t="s">
        <v>495</v>
      </c>
    </row>
    <row r="78" spans="1:1" x14ac:dyDescent="0.25">
      <c r="A78" s="109" t="s">
        <v>514</v>
      </c>
    </row>
    <row r="80" spans="1:1" x14ac:dyDescent="0.25">
      <c r="A80" s="109" t="s">
        <v>496</v>
      </c>
    </row>
    <row r="81" spans="1:1" x14ac:dyDescent="0.25">
      <c r="A81" s="109" t="s">
        <v>514</v>
      </c>
    </row>
    <row r="83" spans="1:1" x14ac:dyDescent="0.25">
      <c r="A83" s="109" t="s">
        <v>497</v>
      </c>
    </row>
    <row r="84" spans="1:1" x14ac:dyDescent="0.25">
      <c r="A84" s="109" t="s">
        <v>514</v>
      </c>
    </row>
    <row r="86" spans="1:1" x14ac:dyDescent="0.25">
      <c r="A86" s="109" t="s">
        <v>498</v>
      </c>
    </row>
    <row r="87" spans="1:1" x14ac:dyDescent="0.25">
      <c r="A87" s="109" t="s">
        <v>514</v>
      </c>
    </row>
    <row r="89" spans="1:1" x14ac:dyDescent="0.25">
      <c r="A89" s="109" t="s">
        <v>499</v>
      </c>
    </row>
    <row r="90" spans="1:1" x14ac:dyDescent="0.25">
      <c r="A90" s="109" t="s">
        <v>514</v>
      </c>
    </row>
    <row r="92" spans="1:1" x14ac:dyDescent="0.25">
      <c r="A92" s="109" t="s">
        <v>500</v>
      </c>
    </row>
    <row r="93" spans="1:1" x14ac:dyDescent="0.25">
      <c r="A93" s="110" t="s">
        <v>501</v>
      </c>
    </row>
    <row r="95" spans="1:1" x14ac:dyDescent="0.25">
      <c r="A95" s="109" t="s">
        <v>502</v>
      </c>
    </row>
    <row r="96" spans="1:1" x14ac:dyDescent="0.25">
      <c r="A96" s="109" t="s">
        <v>511</v>
      </c>
    </row>
    <row r="98" spans="1:1" x14ac:dyDescent="0.25">
      <c r="A98" s="109" t="s">
        <v>503</v>
      </c>
    </row>
    <row r="99" spans="1:1" x14ac:dyDescent="0.25">
      <c r="A99" s="109" t="s">
        <v>514</v>
      </c>
    </row>
    <row r="101" spans="1:1" x14ac:dyDescent="0.25">
      <c r="A101" s="109" t="s">
        <v>504</v>
      </c>
    </row>
    <row r="102" spans="1:1" x14ac:dyDescent="0.25">
      <c r="A102" s="109" t="s">
        <v>505</v>
      </c>
    </row>
    <row r="104" spans="1:1" x14ac:dyDescent="0.25">
      <c r="A104" s="109" t="s">
        <v>506</v>
      </c>
    </row>
    <row r="105" spans="1:1" x14ac:dyDescent="0.25">
      <c r="A105" s="109" t="s">
        <v>507</v>
      </c>
    </row>
    <row r="107" spans="1:1" x14ac:dyDescent="0.25">
      <c r="A107" s="109" t="s">
        <v>508</v>
      </c>
    </row>
    <row r="108" spans="1:1" x14ac:dyDescent="0.25">
      <c r="A108" s="109" t="s">
        <v>509</v>
      </c>
    </row>
    <row r="110" spans="1:1" x14ac:dyDescent="0.25">
      <c r="A110" s="109" t="s">
        <v>510</v>
      </c>
    </row>
    <row r="111" spans="1:1" x14ac:dyDescent="0.25">
      <c r="A111" s="109" t="s">
        <v>514</v>
      </c>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1D740F-F875-4DB7-9B53-43ECE1786358}">
  <ds:schemaRefs>
    <ds:schemaRef ds:uri="2090b57c-2e4d-4ed9-b313-510fc704fe75"/>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2F6A4-59A1-41A3-867B-200B3ABEEA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P&amp;L-cumulative</vt:lpstr>
      <vt:lpstr>CF</vt:lpstr>
      <vt:lpstr>SOCE</vt:lpstr>
      <vt:lpstr>Notes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2023-07-27T14:25:49Z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